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10FBD989-21EE-4C31-A67D-6687C4AFF67F}" xr6:coauthVersionLast="44" xr6:coauthVersionMax="44" xr10:uidLastSave="{00000000-0000-0000-0000-000000000000}"/>
  <bookViews>
    <workbookView xWindow="-120" yWindow="-120" windowWidth="20730" windowHeight="11160" tabRatio="849" xr2:uid="{00000000-000D-0000-FFFF-FFFF00000000}"/>
  </bookViews>
  <sheets>
    <sheet name="0_Kopertina" sheetId="1" r:id="rId1"/>
    <sheet name="1_Aktivet" sheetId="4" r:id="rId2"/>
    <sheet name="2_Pasivet" sheetId="14" r:id="rId3"/>
    <sheet name="3_Rezultati_Natyres" sheetId="15" r:id="rId4"/>
    <sheet name="5_Fluksi_MD" sheetId="30" r:id="rId5"/>
    <sheet name="8_Kapitali_pk" sheetId="31" r:id="rId6"/>
    <sheet name="AA Materiale" sheetId="35" r:id="rId7"/>
    <sheet name="Aneksi 3" sheetId="37" r:id="rId8"/>
  </sheets>
  <definedNames>
    <definedName name="_xlnm.Print_Area" localSheetId="1">'1_Aktivet'!$B$4:$H$45</definedName>
    <definedName name="_xlnm.Print_Area" localSheetId="2">'2_Pasivet'!$B$4:$H$45</definedName>
    <definedName name="_xlnm.Print_Area" localSheetId="3">'3_Rezultati_Natyres'!$B$4:$G$31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7" l="1"/>
  <c r="D27" i="37"/>
  <c r="D45" i="37" s="1"/>
  <c r="F42" i="35"/>
  <c r="E42" i="35"/>
  <c r="D42" i="35"/>
  <c r="G10" i="35"/>
  <c r="D55" i="37" l="1"/>
  <c r="G48" i="35"/>
  <c r="G47" i="35"/>
  <c r="G46" i="35"/>
  <c r="G45" i="35"/>
  <c r="G44" i="35"/>
  <c r="G43" i="35"/>
  <c r="E49" i="35"/>
  <c r="D49" i="35"/>
  <c r="G41" i="35"/>
  <c r="G40" i="35"/>
  <c r="F33" i="35"/>
  <c r="E33" i="35"/>
  <c r="D33" i="35"/>
  <c r="G32" i="35"/>
  <c r="G31" i="35"/>
  <c r="G30" i="35"/>
  <c r="G28" i="35"/>
  <c r="G27" i="35"/>
  <c r="G26" i="35"/>
  <c r="G25" i="35"/>
  <c r="G24" i="35"/>
  <c r="E17" i="35"/>
  <c r="D17" i="35"/>
  <c r="G16" i="35"/>
  <c r="G15" i="35"/>
  <c r="G14" i="35"/>
  <c r="G13" i="35"/>
  <c r="G12" i="35"/>
  <c r="G11" i="35"/>
  <c r="G9" i="35"/>
  <c r="G8" i="35"/>
  <c r="J27" i="4"/>
  <c r="J13" i="4"/>
  <c r="L42" i="4"/>
  <c r="G33" i="35" l="1"/>
  <c r="F49" i="35"/>
  <c r="F17" i="35"/>
  <c r="L36" i="4"/>
  <c r="G42" i="35" l="1"/>
  <c r="G49" i="35" s="1"/>
  <c r="G17" i="35"/>
  <c r="J13" i="14"/>
</calcChain>
</file>

<file path=xl/sharedStrings.xml><?xml version="1.0" encoding="utf-8"?>
<sst xmlns="http://schemas.openxmlformats.org/spreadsheetml/2006/main" count="396" uniqueCount="265">
  <si>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</si>
  <si>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</si>
  <si>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</si>
  <si>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</si>
  <si>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</si>
  <si>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</si>
  <si>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</si>
  <si>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</si>
  <si>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</si>
  <si>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</si>
  <si>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</si>
  <si>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</si>
  <si>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</si>
  <si>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</si>
  <si>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</si>
  <si>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</si>
  <si>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</si>
  <si>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</si>
  <si>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</si>
  <si>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</si>
  <si>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</si>
  <si>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</si>
  <si>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</si>
  <si>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</si>
  <si>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</si>
  <si>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</si>
  <si>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</si>
  <si>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</si>
  <si>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</si>
  <si>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</si>
  <si>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</si>
  <si>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</si>
  <si>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</si>
  <si>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</si>
  <si>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</si>
  <si>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</si>
  <si>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</si>
  <si>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</si>
  <si>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</si>
  <si>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</si>
  <si>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</si>
  <si>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</si>
  <si>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</si>
  <si>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</si>
  <si>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</si>
  <si>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</si>
  <si>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</si>
  <si>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</si>
  <si>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</si>
  <si>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</si>
  <si>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</si>
  <si>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</si>
  <si>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</si>
  <si>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</si>
  <si>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</si>
  <si>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</si>
  <si>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</si>
  <si>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</si>
  <si>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</si>
  <si>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</si>
  <si>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</si>
  <si>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</si>
  <si>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</si>
  <si>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</si>
  <si>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</si>
  <si>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</si>
  <si>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</si>
  <si>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</si>
  <si>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</si>
  <si>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</si>
  <si>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</si>
  <si>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</si>
  <si>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</si>
  <si>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</si>
  <si>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</si>
  <si>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</si>
  <si>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</si>
  <si>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</si>
  <si>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</si>
  <si>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</si>
  <si>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</si>
  <si>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</si>
  <si>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</si>
  <si>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</si>
  <si>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</si>
  <si>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</si>
  <si>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</si>
  <si>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</si>
  <si>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</si>
  <si>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</si>
  <si>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</si>
  <si>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</si>
  <si>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</si>
  <si>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Tatim mbi fitimin</t>
  </si>
  <si>
    <t>Makineri dhe paisje</t>
  </si>
  <si>
    <t>Inventari Imet</t>
  </si>
  <si>
    <t>Te drejta e detyrime ndaj ortakeve</t>
  </si>
  <si>
    <t>Overdraftet bankare</t>
  </si>
  <si>
    <t>Detyrime tatimore per TAP-in</t>
  </si>
  <si>
    <t>Detyrime tatimore per Tatim Fitimin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</si>
  <si>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</si>
  <si>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</si>
  <si>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</si>
  <si>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</si>
  <si>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</si>
  <si>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</si>
  <si>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</si>
  <si>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</si>
  <si>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</si>
  <si>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</si>
  <si>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</si>
  <si>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</si>
  <si>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</si>
  <si>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</si>
  <si>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Pershkrimi  i  Elementeve</t>
  </si>
  <si>
    <t>Periudha</t>
  </si>
  <si>
    <t>Raportuese</t>
  </si>
  <si>
    <t>Sherbime te tjera</t>
  </si>
  <si>
    <t>Para ardhese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</si>
  <si>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</si>
  <si>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</si>
  <si>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</si>
  <si>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</si>
  <si>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</si>
  <si>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</si>
  <si>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</si>
  <si>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Provizionet afatshkurtra</t>
  </si>
  <si>
    <t>A</t>
  </si>
  <si>
    <t>B</t>
  </si>
  <si>
    <t>Aksione te thesari te riblera</t>
  </si>
  <si>
    <t>MM neto nga aktivitetet e shfrytezimit</t>
  </si>
  <si>
    <t>Emertimi dhe Forma ligjore</t>
  </si>
  <si>
    <t>Po</t>
  </si>
  <si>
    <t>Jo</t>
  </si>
  <si>
    <t>Emertimi</t>
  </si>
  <si>
    <t xml:space="preserve">(Ne zbarim te Standartit Kombetar te Kontabilitetit Nr.2 dhe </t>
  </si>
  <si>
    <t>Ligjit Nr. 9228 Date 29.04.2004 "Per Kontabilitetin dhe Pasqyrat Financiare")</t>
  </si>
  <si>
    <t>Kliente per mallra, produkte e sherbime</t>
  </si>
  <si>
    <t>Debitore, Kreditore te tjere</t>
  </si>
  <si>
    <t>TVSH</t>
  </si>
  <si>
    <t xml:space="preserve">Aktive tjera afatgjata materiale </t>
  </si>
  <si>
    <t>Aktivet biologjike afatgjata</t>
  </si>
  <si>
    <t>P A S I V E T      A F A T S H K U R T R A</t>
  </si>
  <si>
    <t>Huamarrje afatshkurtra</t>
  </si>
  <si>
    <t>Te pagueshme ndaj furnitoreve</t>
  </si>
  <si>
    <t>Te pagueshme ndaj punonjesve</t>
  </si>
  <si>
    <t>Detyrime per Sigurime Shoq. Shend.</t>
  </si>
  <si>
    <t>Detyrime tatimore per TVSH-ne</t>
  </si>
  <si>
    <t>Hua, bono dhe detyrime nga qeraja financiare</t>
  </si>
  <si>
    <t>Kapitali aksionereve te shoq. meme (PF te kons.)</t>
  </si>
  <si>
    <t>Primi I aksionit</t>
  </si>
  <si>
    <t>Ndrysh. ne invent. prod. gatshme e prodhimit ne proces</t>
  </si>
  <si>
    <t>Totali shpenzimeve (shumat 4 - 7)</t>
  </si>
  <si>
    <t>Te ardhurat e shpenz. financ. nga invest. te tjera financ. afatgjata</t>
  </si>
  <si>
    <t>Fitimi (humbja) para tatimit (9 +/- 13)</t>
  </si>
  <si>
    <t>Fitimi (humbja) neto e vitit financiar (14 - 15)</t>
  </si>
  <si>
    <t>(Bazuar ne klasifikimin e Shpenzimeve sipas Natyres)</t>
  </si>
  <si>
    <t>Pasqyra e Fluksit Monetar - Metoda Direkte</t>
  </si>
  <si>
    <t>Rezerva stat. ligjore</t>
  </si>
  <si>
    <t>Pozicioni me 31 dhjetor 2009</t>
  </si>
  <si>
    <t>Fluksi monetar nga veprimtarite e shfrytezimit</t>
  </si>
  <si>
    <t>Mjetet monetare (MM) te arketuara nga klientet</t>
  </si>
  <si>
    <t>MM te paguara ndaj furnitoreve dhe punonjesve</t>
  </si>
  <si>
    <t>MM te ardhura nga veprimtarite</t>
  </si>
  <si>
    <t>Interesi I paguar</t>
  </si>
  <si>
    <t>Tatim mbi fitimin I paguar</t>
  </si>
  <si>
    <t>MM neto e perdorua ne veprimtarite Financiare</t>
  </si>
  <si>
    <t>MM neto te perdorura ne veprimtarite investuese</t>
  </si>
  <si>
    <t>Blerja e njesise se kontrolluar X minus parate e Arketuara</t>
  </si>
  <si>
    <t>Q.K.R.</t>
  </si>
  <si>
    <t>Prodhim te energjise elektrike duke shfrytezuar burimet</t>
  </si>
  <si>
    <t>e energjise te cilat gjenden ne natyre dhe jane te</t>
  </si>
  <si>
    <t>HEC-i BISHNICA 1,2 Sh.p.k.</t>
  </si>
  <si>
    <t>K82403011S</t>
  </si>
  <si>
    <t>Tirane, Tirane</t>
  </si>
  <si>
    <t>rinovueshme si ajo hidrike, diellore, e res etj.</t>
  </si>
  <si>
    <t>Pozicioni me 31 dhjetor 2010</t>
  </si>
  <si>
    <t>Viti   2011</t>
  </si>
  <si>
    <t>Pasqyrat    Financiare    te    Vitit   2011</t>
  </si>
  <si>
    <t>Pasqyra   e   te   Ardhurave   dhe   Shpenzimeve     2011</t>
  </si>
  <si>
    <t>Pasqyra   e   Fluksit   Monetar  -  Metoda  Direkte   2011</t>
  </si>
  <si>
    <t>Pasqyra  e  Ndryshimeve  ne  Kapital  2011</t>
  </si>
  <si>
    <t>01.01.2011</t>
  </si>
  <si>
    <t>31.12.2011</t>
  </si>
  <si>
    <t>Pozicioni me 31 dhjetor 2011</t>
  </si>
  <si>
    <t>Blv. Bajram Curri, ETC  Zyra Nr.5/2, Kati 4-te</t>
  </si>
  <si>
    <t>Shoqeria HEC-I Bishnica 1,2 Sh.p.k</t>
  </si>
  <si>
    <t>NIPTI K82403011S</t>
  </si>
  <si>
    <t>Aktivet Afatgjata Materiale  me vlere fillestare   2011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</si>
  <si>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</si>
  <si>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</si>
  <si>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</si>
  <si>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</si>
  <si>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</si>
  <si>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</si>
  <si>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</si>
  <si>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</si>
  <si>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</si>
  <si>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</si>
  <si>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2011</t>
  </si>
  <si>
    <t>Makineri,paisje,vegla</t>
  </si>
  <si>
    <t>Vlera Kontabel Neto e A.A.Materiale  2011</t>
  </si>
  <si>
    <t>Administratori</t>
  </si>
  <si>
    <r>
      <t xml:space="preserve">NIPTI </t>
    </r>
    <r>
      <rPr>
        <i/>
        <sz val="10"/>
        <rFont val="Arial"/>
        <family val="2"/>
      </rPr>
      <t>K82403011S</t>
    </r>
  </si>
  <si>
    <t>Tregti</t>
  </si>
  <si>
    <t>Pasqyre Nr.3</t>
  </si>
  <si>
    <t>Tregti karburanti</t>
  </si>
  <si>
    <t>Aktiviteti</t>
  </si>
  <si>
    <t>Te ardhurat nga aktiviteti</t>
  </si>
  <si>
    <t>Tregti ushqimore,pije</t>
  </si>
  <si>
    <t>Tregti cigaresh</t>
  </si>
  <si>
    <t>Tregti materiale ndertimi</t>
  </si>
  <si>
    <t>Tregti artikuj industrial</t>
  </si>
  <si>
    <t>Farmaci</t>
  </si>
  <si>
    <t>Tregti te tjera</t>
  </si>
  <si>
    <t>Eksport mallrash</t>
  </si>
  <si>
    <t>Ndertim</t>
  </si>
  <si>
    <t>Totali i te ardhurave nga   tregtia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</si>
  <si>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</si>
  <si>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</si>
  <si>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</si>
  <si>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</si>
  <si>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</si>
  <si>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</si>
  <si>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</si>
  <si>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</si>
  <si>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</si>
  <si>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</si>
  <si>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</si>
  <si>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</si>
  <si>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</si>
  <si>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</si>
  <si>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</si>
  <si>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</si>
  <si>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</si>
  <si>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</si>
  <si>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</si>
  <si>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</si>
  <si>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</si>
  <si>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</si>
  <si>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</si>
  <si>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</si>
  <si>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</si>
  <si>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</si>
  <si>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</si>
  <si>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</si>
  <si>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</si>
  <si>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</si>
  <si>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</si>
  <si>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</si>
  <si>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</si>
  <si>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</si>
  <si>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</si>
  <si>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</si>
  <si>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</si>
  <si>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</si>
  <si>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</si>
  <si>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</si>
  <si>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</si>
  <si>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</si>
  <si>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</si>
  <si>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Te punesuar mesatarisht per vitin 2011:</t>
  </si>
  <si>
    <t>Financieri</t>
  </si>
  <si>
    <t>Edrian Meslani</t>
  </si>
  <si>
    <t>Refat Mustafaraj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</si>
</sst>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_L_e_k_-;\-* #,##0.00_L_e_k_-;_-* &quot;-&quot;??_L_e_k_-;_-@_-"/>
    <numFmt numFmtId="166" formatCode="#,##0.0"/>
    <numFmt numFmtId="167" formatCode="_-* #,##0_L_e_k_-;\-* #,##0_L_e_k_-;_-* &quot;-&quot;??_L_e_k_-;_-@_-"/>
    <numFmt numFmtId="168" formatCode="#,##0_ ;\-#,##0\ "/>
  </numFmts>
  <fonts count="3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6"/>
      <name val="Arial Narrow"/>
      <family val="2"/>
    </font>
    <font>
      <sz val="10"/>
      <color indexed="10"/>
      <name val="Arial"/>
      <family val="2"/>
    </font>
    <font>
      <sz val="7"/>
      <color rgb="FFFF000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9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9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2" fillId="0" borderId="0" xfId="0" applyFont="1"/>
    <xf numFmtId="0" fontId="14" fillId="0" borderId="0" xfId="0" applyFont="1"/>
    <xf numFmtId="0" fontId="14" fillId="0" borderId="4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5" xfId="0" applyFont="1" applyBorder="1"/>
    <xf numFmtId="0" fontId="16" fillId="0" borderId="0" xfId="0" applyFont="1"/>
    <xf numFmtId="0" fontId="16" fillId="0" borderId="4" xfId="0" applyFont="1" applyBorder="1"/>
    <xf numFmtId="0" fontId="17" fillId="0" borderId="4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0" xfId="0" applyFont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24" fillId="0" borderId="2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3" fontId="25" fillId="0" borderId="1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3" fontId="23" fillId="0" borderId="0" xfId="0" applyNumberFormat="1" applyFont="1"/>
    <xf numFmtId="0" fontId="22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3" fontId="23" fillId="0" borderId="0" xfId="0" applyNumberFormat="1" applyFont="1" applyBorder="1"/>
    <xf numFmtId="3" fontId="21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4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right" vertical="center"/>
    </xf>
    <xf numFmtId="3" fontId="23" fillId="0" borderId="11" xfId="0" applyNumberFormat="1" applyFont="1" applyBorder="1" applyAlignment="1">
      <alignment horizontal="right" vertical="center"/>
    </xf>
    <xf numFmtId="166" fontId="12" fillId="0" borderId="10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22" fillId="0" borderId="10" xfId="0" applyFont="1" applyBorder="1" applyAlignment="1">
      <alignment vertical="center"/>
    </xf>
    <xf numFmtId="0" fontId="22" fillId="0" borderId="23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/>
    <xf numFmtId="3" fontId="1" fillId="0" borderId="11" xfId="0" applyNumberFormat="1" applyFont="1" applyBorder="1"/>
    <xf numFmtId="0" fontId="26" fillId="0" borderId="7" xfId="0" applyFont="1" applyBorder="1"/>
    <xf numFmtId="3" fontId="27" fillId="0" borderId="0" xfId="0" applyNumberFormat="1" applyFont="1"/>
    <xf numFmtId="0" fontId="4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24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24" fillId="0" borderId="11" xfId="0" applyNumberFormat="1" applyFont="1" applyBorder="1" applyAlignment="1">
      <alignment vertical="center"/>
    </xf>
    <xf numFmtId="14" fontId="7" fillId="0" borderId="7" xfId="0" applyNumberFormat="1" applyFont="1" applyBorder="1"/>
    <xf numFmtId="3" fontId="28" fillId="0" borderId="0" xfId="0" applyNumberFormat="1" applyFont="1" applyAlignment="1">
      <alignment horizontal="center"/>
    </xf>
    <xf numFmtId="3" fontId="23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2" fillId="0" borderId="0" xfId="0" applyFont="1"/>
    <xf numFmtId="3" fontId="4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1" fillId="0" borderId="13" xfId="0" applyFont="1" applyBorder="1" applyAlignment="1">
      <alignment horizontal="center"/>
    </xf>
    <xf numFmtId="14" fontId="1" fillId="0" borderId="24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Border="1"/>
    <xf numFmtId="3" fontId="29" fillId="0" borderId="11" xfId="2" applyNumberFormat="1" applyBorder="1"/>
    <xf numFmtId="0" fontId="5" fillId="0" borderId="0" xfId="0" applyFont="1"/>
    <xf numFmtId="3" fontId="0" fillId="0" borderId="0" xfId="0" applyNumberFormat="1" applyBorder="1"/>
    <xf numFmtId="167" fontId="0" fillId="0" borderId="11" xfId="1" applyNumberFormat="1" applyFont="1" applyBorder="1" applyAlignment="1">
      <alignment horizontal="center"/>
    </xf>
    <xf numFmtId="3" fontId="0" fillId="0" borderId="0" xfId="0" applyNumberFormat="1"/>
    <xf numFmtId="0" fontId="22" fillId="0" borderId="11" xfId="0" applyFont="1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3" fontId="29" fillId="0" borderId="13" xfId="2" applyNumberFormat="1" applyBorder="1"/>
    <xf numFmtId="0" fontId="1" fillId="0" borderId="27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3" fontId="24" fillId="0" borderId="28" xfId="2" applyNumberFormat="1" applyFont="1" applyBorder="1" applyAlignment="1">
      <alignment vertical="center"/>
    </xf>
    <xf numFmtId="3" fontId="24" fillId="0" borderId="29" xfId="2" applyNumberFormat="1" applyFont="1" applyBorder="1" applyAlignment="1">
      <alignment vertical="center"/>
    </xf>
    <xf numFmtId="3" fontId="0" fillId="0" borderId="11" xfId="0" applyNumberFormat="1" applyBorder="1"/>
    <xf numFmtId="1" fontId="0" fillId="0" borderId="11" xfId="0" applyNumberFormat="1" applyBorder="1"/>
    <xf numFmtId="1" fontId="0" fillId="0" borderId="0" xfId="0" applyNumberFormat="1"/>
    <xf numFmtId="3" fontId="29" fillId="0" borderId="0" xfId="2" applyNumberFormat="1" applyFill="1" applyBorder="1"/>
    <xf numFmtId="0" fontId="1" fillId="0" borderId="11" xfId="0" applyFont="1" applyBorder="1"/>
    <xf numFmtId="164" fontId="0" fillId="0" borderId="11" xfId="1" applyNumberFormat="1" applyFont="1" applyBorder="1"/>
    <xf numFmtId="0" fontId="1" fillId="0" borderId="25" xfId="0" applyFont="1" applyFill="1" applyBorder="1"/>
    <xf numFmtId="0" fontId="0" fillId="0" borderId="11" xfId="0" applyFill="1" applyBorder="1"/>
    <xf numFmtId="3" fontId="22" fillId="0" borderId="11" xfId="0" applyNumberFormat="1" applyFont="1" applyBorder="1"/>
    <xf numFmtId="0" fontId="22" fillId="0" borderId="13" xfId="0" applyFont="1" applyBorder="1"/>
    <xf numFmtId="0" fontId="0" fillId="0" borderId="10" xfId="0" applyBorder="1"/>
    <xf numFmtId="0" fontId="0" fillId="0" borderId="20" xfId="0" applyBorder="1"/>
    <xf numFmtId="0" fontId="0" fillId="0" borderId="24" xfId="0" applyBorder="1"/>
    <xf numFmtId="0" fontId="1" fillId="0" borderId="13" xfId="0" applyFont="1" applyBorder="1"/>
    <xf numFmtId="0" fontId="22" fillId="0" borderId="10" xfId="0" applyFont="1" applyBorder="1"/>
    <xf numFmtId="0" fontId="22" fillId="0" borderId="20" xfId="0" applyFont="1" applyBorder="1"/>
    <xf numFmtId="3" fontId="33" fillId="0" borderId="0" xfId="0" applyNumberFormat="1" applyFont="1"/>
    <xf numFmtId="168" fontId="23" fillId="0" borderId="11" xfId="0" applyNumberFormat="1" applyFont="1" applyBorder="1" applyAlignment="1">
      <alignment vertical="center"/>
    </xf>
    <xf numFmtId="4" fontId="1" fillId="0" borderId="11" xfId="0" applyNumberFormat="1" applyFont="1" applyBorder="1"/>
    <xf numFmtId="165" fontId="0" fillId="0" borderId="11" xfId="1" applyFont="1" applyBorder="1"/>
    <xf numFmtId="165" fontId="22" fillId="0" borderId="11" xfId="1" applyFont="1" applyBorder="1" applyAlignment="1">
      <alignment horizontal="right"/>
    </xf>
    <xf numFmtId="0" fontId="10" fillId="0" borderId="0" xfId="0" applyFont="1" applyAlignment="1"/>
    <xf numFmtId="0" fontId="7" fillId="0" borderId="2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24" fillId="0" borderId="23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3">
    <cellStyle name="Comma" xfId="1" builtinId="3"/>
    <cellStyle name="Comma_21.Aktivet Afatgjata Materiale  09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8"/>
  <sheetViews>
    <sheetView tabSelected="1" topLeftCell="A7" workbookViewId="0">
      <selection activeCell="N12" sqref="N12"/>
    </sheetView>
  </sheetViews>
  <sheetFormatPr defaultColWidth="9.140625" defaultRowHeight="12.75" x14ac:dyDescent="0.2"/>
  <cols>
    <col min="1" max="1" width="2.140625" style="59" customWidth="1"/>
    <col min="2" max="3" width="9.140625" style="59"/>
    <col min="4" max="4" width="9.28515625" style="59" customWidth="1"/>
    <col min="5" max="5" width="11.42578125" style="59" customWidth="1"/>
    <col min="6" max="6" width="12.85546875" style="59" customWidth="1"/>
    <col min="7" max="7" width="5.42578125" style="59" customWidth="1"/>
    <col min="8" max="9" width="9.140625" style="59"/>
    <col min="10" max="10" width="3.140625" style="59" customWidth="1"/>
    <col min="11" max="11" width="9.140625" style="59"/>
    <col min="12" max="12" width="1.85546875" style="59" customWidth="1"/>
    <col min="13" max="16384" width="9.140625" style="59"/>
  </cols>
  <sheetData>
    <row r="1" spans="2:11" s="23" customFormat="1" ht="6.75" customHeight="1" x14ac:dyDescent="0.2"/>
    <row r="2" spans="2:11" s="23" customFormat="1" x14ac:dyDescent="0.2">
      <c r="B2" s="24"/>
      <c r="C2" s="25"/>
      <c r="D2" s="25"/>
      <c r="E2" s="25"/>
      <c r="F2" s="25"/>
      <c r="G2" s="25"/>
      <c r="H2" s="25"/>
      <c r="I2" s="25"/>
      <c r="J2" s="25"/>
      <c r="K2" s="26"/>
    </row>
    <row r="3" spans="2:11" s="33" customFormat="1" ht="21" customHeight="1" x14ac:dyDescent="0.3">
      <c r="B3" s="27"/>
      <c r="C3" s="28" t="s">
        <v>131</v>
      </c>
      <c r="D3" s="28"/>
      <c r="E3" s="28"/>
      <c r="F3" s="146" t="s">
        <v>172</v>
      </c>
      <c r="G3" s="30"/>
      <c r="H3" s="31"/>
      <c r="I3" s="29"/>
      <c r="J3" s="28"/>
      <c r="K3" s="32"/>
    </row>
    <row r="4" spans="2:11" s="33" customFormat="1" ht="14.1" customHeight="1" x14ac:dyDescent="0.2">
      <c r="B4" s="27"/>
      <c r="C4" s="28" t="s">
        <v>82</v>
      </c>
      <c r="D4" s="28"/>
      <c r="E4" s="28"/>
      <c r="F4" s="29" t="s">
        <v>173</v>
      </c>
      <c r="G4" s="34"/>
      <c r="H4" s="35"/>
      <c r="I4" s="36"/>
      <c r="J4" s="36"/>
      <c r="K4" s="32"/>
    </row>
    <row r="5" spans="2:11" s="33" customFormat="1" ht="14.1" customHeight="1" x14ac:dyDescent="0.2">
      <c r="B5" s="27"/>
      <c r="C5" s="28" t="s">
        <v>6</v>
      </c>
      <c r="D5" s="28"/>
      <c r="E5" s="28"/>
      <c r="F5" s="37" t="s">
        <v>185</v>
      </c>
      <c r="G5" s="29"/>
      <c r="H5" s="29"/>
      <c r="I5" s="29"/>
      <c r="J5" s="29"/>
      <c r="K5" s="32"/>
    </row>
    <row r="6" spans="2:11" s="33" customFormat="1" ht="14.1" customHeight="1" x14ac:dyDescent="0.2">
      <c r="B6" s="27"/>
      <c r="C6" s="28"/>
      <c r="D6" s="28"/>
      <c r="E6" s="28"/>
      <c r="F6" s="28"/>
      <c r="G6" s="28"/>
      <c r="H6" s="206" t="s">
        <v>174</v>
      </c>
      <c r="I6" s="206"/>
      <c r="J6" s="36"/>
      <c r="K6" s="32"/>
    </row>
    <row r="7" spans="2:11" s="33" customFormat="1" ht="14.1" customHeight="1" x14ac:dyDescent="0.2">
      <c r="B7" s="27"/>
      <c r="C7" s="28" t="s">
        <v>0</v>
      </c>
      <c r="D7" s="28"/>
      <c r="E7" s="28"/>
      <c r="F7" s="156">
        <v>39778</v>
      </c>
      <c r="G7" s="39"/>
      <c r="H7" s="28"/>
      <c r="I7" s="28"/>
      <c r="J7" s="28"/>
      <c r="K7" s="32"/>
    </row>
    <row r="8" spans="2:11" s="33" customFormat="1" ht="14.1" customHeight="1" x14ac:dyDescent="0.2">
      <c r="B8" s="27"/>
      <c r="C8" s="28" t="s">
        <v>1</v>
      </c>
      <c r="D8" s="28"/>
      <c r="E8" s="28"/>
      <c r="F8" s="38" t="s">
        <v>169</v>
      </c>
      <c r="G8" s="40"/>
      <c r="H8" s="28"/>
      <c r="I8" s="28"/>
      <c r="J8" s="28"/>
      <c r="K8" s="32"/>
    </row>
    <row r="9" spans="2:11" s="33" customFormat="1" ht="14.1" customHeight="1" x14ac:dyDescent="0.2">
      <c r="B9" s="27"/>
      <c r="C9" s="28"/>
      <c r="D9" s="28"/>
      <c r="E9" s="28"/>
      <c r="F9" s="28"/>
      <c r="G9" s="28"/>
      <c r="H9" s="28"/>
      <c r="I9" s="28"/>
      <c r="J9" s="28"/>
      <c r="K9" s="32"/>
    </row>
    <row r="10" spans="2:11" s="33" customFormat="1" ht="14.1" customHeight="1" x14ac:dyDescent="0.2">
      <c r="B10" s="27"/>
      <c r="C10" s="28" t="s">
        <v>31</v>
      </c>
      <c r="D10" s="28"/>
      <c r="E10" s="28"/>
      <c r="F10" s="29" t="s">
        <v>170</v>
      </c>
      <c r="G10" s="29"/>
      <c r="H10" s="29"/>
      <c r="I10" s="29"/>
      <c r="J10" s="29"/>
      <c r="K10" s="32"/>
    </row>
    <row r="11" spans="2:11" s="33" customFormat="1" ht="14.1" customHeight="1" x14ac:dyDescent="0.2">
      <c r="B11" s="27"/>
      <c r="C11" s="28"/>
      <c r="D11" s="28"/>
      <c r="E11" s="28"/>
      <c r="F11" s="37" t="s">
        <v>171</v>
      </c>
      <c r="G11" s="37"/>
      <c r="H11" s="37"/>
      <c r="I11" s="37"/>
      <c r="J11" s="37"/>
      <c r="K11" s="32"/>
    </row>
    <row r="12" spans="2:11" s="33" customFormat="1" ht="14.1" customHeight="1" x14ac:dyDescent="0.2">
      <c r="B12" s="27"/>
      <c r="C12" s="28"/>
      <c r="D12" s="28"/>
      <c r="E12" s="28"/>
      <c r="F12" s="37" t="s">
        <v>175</v>
      </c>
      <c r="G12" s="37"/>
      <c r="H12" s="37"/>
      <c r="I12" s="37"/>
      <c r="J12" s="37"/>
      <c r="K12" s="32"/>
    </row>
    <row r="13" spans="2:11" s="44" customFormat="1" x14ac:dyDescent="0.2">
      <c r="B13" s="41"/>
      <c r="C13" s="42"/>
      <c r="D13" s="42"/>
      <c r="E13" s="42"/>
      <c r="F13" s="42"/>
      <c r="G13" s="42"/>
      <c r="H13" s="42"/>
      <c r="I13" s="42"/>
      <c r="J13" s="42"/>
      <c r="K13" s="43"/>
    </row>
    <row r="14" spans="2:11" s="44" customFormat="1" x14ac:dyDescent="0.2">
      <c r="B14" s="41"/>
      <c r="C14" s="42"/>
      <c r="D14" s="42"/>
      <c r="E14" s="42"/>
      <c r="F14" s="42"/>
      <c r="G14" s="42"/>
      <c r="H14" s="42"/>
      <c r="I14" s="42"/>
      <c r="J14" s="42"/>
      <c r="K14" s="43"/>
    </row>
    <row r="15" spans="2:11" s="44" customFormat="1" x14ac:dyDescent="0.2">
      <c r="B15" s="41"/>
      <c r="C15" s="42"/>
      <c r="D15" s="42"/>
      <c r="E15" s="42"/>
      <c r="F15" s="42"/>
      <c r="G15" s="42"/>
      <c r="H15" s="42"/>
      <c r="I15" s="42"/>
      <c r="J15" s="42"/>
      <c r="K15" s="43"/>
    </row>
    <row r="16" spans="2:11" s="44" customFormat="1" x14ac:dyDescent="0.2">
      <c r="B16" s="41"/>
      <c r="C16" s="42"/>
      <c r="D16" s="42"/>
      <c r="E16" s="42"/>
      <c r="F16" s="42"/>
      <c r="G16" s="42"/>
      <c r="H16" s="42"/>
      <c r="I16" s="42"/>
      <c r="J16" s="42"/>
      <c r="K16" s="43"/>
    </row>
    <row r="17" spans="2:11" s="44" customFormat="1" x14ac:dyDescent="0.2">
      <c r="B17" s="41"/>
      <c r="C17" s="42"/>
      <c r="D17" s="42"/>
      <c r="E17" s="42"/>
      <c r="F17" s="42"/>
      <c r="G17" s="42"/>
      <c r="H17" s="42"/>
      <c r="I17" s="42"/>
      <c r="J17" s="42"/>
      <c r="K17" s="43"/>
    </row>
    <row r="18" spans="2:11" s="44" customFormat="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2:11" s="44" customFormat="1" x14ac:dyDescent="0.2">
      <c r="B19" s="41"/>
      <c r="C19" s="42"/>
      <c r="D19" s="42"/>
      <c r="E19" s="42"/>
      <c r="F19" s="42"/>
      <c r="G19" s="42"/>
      <c r="H19" s="42"/>
      <c r="I19" s="42"/>
      <c r="J19" s="42"/>
      <c r="K19" s="43"/>
    </row>
    <row r="20" spans="2:11" s="44" customFormat="1" x14ac:dyDescent="0.2">
      <c r="B20" s="41"/>
      <c r="C20" s="42"/>
      <c r="D20" s="42"/>
      <c r="E20" s="42"/>
      <c r="F20" s="42"/>
      <c r="G20" s="42"/>
      <c r="H20" s="42"/>
      <c r="I20" s="42"/>
      <c r="J20" s="42"/>
      <c r="K20" s="43"/>
    </row>
    <row r="21" spans="2:11" s="44" customFormat="1" x14ac:dyDescent="0.2">
      <c r="B21" s="41"/>
      <c r="D21" s="42"/>
      <c r="E21" s="42"/>
      <c r="F21" s="42"/>
      <c r="G21" s="42"/>
      <c r="H21" s="42"/>
      <c r="I21" s="42"/>
      <c r="J21" s="42"/>
      <c r="K21" s="43"/>
    </row>
    <row r="22" spans="2:11" s="44" customFormat="1" x14ac:dyDescent="0.2">
      <c r="B22" s="41"/>
      <c r="C22" s="42"/>
      <c r="D22" s="42"/>
      <c r="E22" s="42"/>
      <c r="F22" s="42"/>
      <c r="G22" s="42"/>
      <c r="H22" s="42"/>
      <c r="I22" s="42"/>
      <c r="J22" s="42"/>
      <c r="K22" s="43"/>
    </row>
    <row r="23" spans="2:11" s="44" customFormat="1" x14ac:dyDescent="0.2">
      <c r="B23" s="41"/>
      <c r="C23" s="42"/>
      <c r="D23" s="42"/>
      <c r="E23" s="42"/>
      <c r="F23" s="42"/>
      <c r="G23" s="42"/>
      <c r="H23" s="42"/>
      <c r="I23" s="42"/>
      <c r="J23" s="42"/>
      <c r="K23" s="43"/>
    </row>
    <row r="24" spans="2:11" s="44" customFormat="1" x14ac:dyDescent="0.2">
      <c r="B24" s="41"/>
      <c r="C24" s="42"/>
      <c r="D24" s="42"/>
      <c r="E24" s="42"/>
      <c r="F24" s="42"/>
      <c r="G24" s="42"/>
      <c r="H24" s="42"/>
      <c r="I24" s="42"/>
      <c r="J24" s="42"/>
      <c r="K24" s="43"/>
    </row>
    <row r="25" spans="2:11" s="45" customFormat="1" ht="33.75" x14ac:dyDescent="0.5">
      <c r="B25" s="207" t="s">
        <v>7</v>
      </c>
      <c r="C25" s="208"/>
      <c r="D25" s="208"/>
      <c r="E25" s="208"/>
      <c r="F25" s="208"/>
      <c r="G25" s="208"/>
      <c r="H25" s="208"/>
      <c r="I25" s="208"/>
      <c r="J25" s="208"/>
      <c r="K25" s="209"/>
    </row>
    <row r="26" spans="2:11" s="44" customFormat="1" x14ac:dyDescent="0.2">
      <c r="B26" s="46"/>
      <c r="C26" s="210" t="s">
        <v>135</v>
      </c>
      <c r="D26" s="210"/>
      <c r="E26" s="210"/>
      <c r="F26" s="210"/>
      <c r="G26" s="210"/>
      <c r="H26" s="210"/>
      <c r="I26" s="210"/>
      <c r="J26" s="210"/>
      <c r="K26" s="43"/>
    </row>
    <row r="27" spans="2:11" s="44" customFormat="1" x14ac:dyDescent="0.2">
      <c r="B27" s="41"/>
      <c r="C27" s="210" t="s">
        <v>136</v>
      </c>
      <c r="D27" s="210"/>
      <c r="E27" s="210"/>
      <c r="F27" s="210"/>
      <c r="G27" s="210"/>
      <c r="H27" s="210"/>
      <c r="I27" s="210"/>
      <c r="J27" s="210"/>
      <c r="K27" s="43"/>
    </row>
    <row r="28" spans="2:11" s="44" customFormat="1" x14ac:dyDescent="0.2">
      <c r="B28" s="41"/>
      <c r="C28" s="42"/>
      <c r="D28" s="42"/>
      <c r="E28" s="42"/>
      <c r="F28" s="42"/>
      <c r="G28" s="42"/>
      <c r="H28" s="42"/>
      <c r="I28" s="42"/>
      <c r="J28" s="42"/>
      <c r="K28" s="43"/>
    </row>
    <row r="29" spans="2:11" s="44" customFormat="1" x14ac:dyDescent="0.2">
      <c r="B29" s="41"/>
      <c r="C29" s="42"/>
      <c r="D29" s="42"/>
      <c r="E29" s="42"/>
      <c r="F29" s="42"/>
      <c r="G29" s="42"/>
      <c r="H29" s="42"/>
      <c r="I29" s="42"/>
      <c r="J29" s="42"/>
      <c r="K29" s="43"/>
    </row>
    <row r="30" spans="2:11" s="50" customFormat="1" ht="33.75" x14ac:dyDescent="0.5">
      <c r="B30" s="41"/>
      <c r="C30" s="42"/>
      <c r="D30" s="42"/>
      <c r="E30" s="42"/>
      <c r="F30" s="47" t="s">
        <v>177</v>
      </c>
      <c r="G30" s="48"/>
      <c r="H30" s="48"/>
      <c r="I30" s="48"/>
      <c r="J30" s="48"/>
      <c r="K30" s="49"/>
    </row>
    <row r="31" spans="2:11" s="50" customFormat="1" x14ac:dyDescent="0.2">
      <c r="B31" s="51"/>
      <c r="C31" s="48"/>
      <c r="D31" s="48"/>
      <c r="E31" s="48"/>
      <c r="F31" s="48"/>
      <c r="G31" s="48"/>
      <c r="H31" s="48"/>
      <c r="I31" s="48"/>
      <c r="J31" s="48"/>
      <c r="K31" s="49"/>
    </row>
    <row r="32" spans="2:11" s="50" customFormat="1" x14ac:dyDescent="0.2">
      <c r="B32" s="51"/>
      <c r="C32" s="48"/>
      <c r="D32" s="48"/>
      <c r="E32" s="48"/>
      <c r="F32" s="48"/>
      <c r="G32" s="48"/>
      <c r="H32" s="48"/>
      <c r="I32" s="48"/>
      <c r="J32" s="48"/>
      <c r="K32" s="49"/>
    </row>
    <row r="33" spans="2:11" s="50" customFormat="1" x14ac:dyDescent="0.2">
      <c r="B33" s="51"/>
      <c r="C33" s="48"/>
      <c r="D33" s="48"/>
      <c r="E33" s="48"/>
      <c r="F33" s="48"/>
      <c r="G33" s="48"/>
      <c r="H33" s="48"/>
      <c r="I33" s="48"/>
      <c r="J33" s="48"/>
      <c r="K33" s="49"/>
    </row>
    <row r="34" spans="2:11" s="50" customFormat="1" x14ac:dyDescent="0.2">
      <c r="B34" s="51"/>
      <c r="C34" s="48"/>
      <c r="D34" s="48"/>
      <c r="E34" s="48"/>
      <c r="F34" s="48"/>
      <c r="G34" s="48"/>
      <c r="H34" s="48"/>
      <c r="I34" s="48"/>
      <c r="J34" s="48"/>
      <c r="K34" s="49"/>
    </row>
    <row r="35" spans="2:11" s="50" customFormat="1" x14ac:dyDescent="0.2">
      <c r="B35" s="51"/>
      <c r="C35" s="48"/>
      <c r="D35" s="48"/>
      <c r="E35" s="48"/>
      <c r="F35" s="48"/>
      <c r="G35" s="48"/>
      <c r="H35" s="48"/>
      <c r="I35" s="48"/>
      <c r="J35" s="48"/>
      <c r="K35" s="49"/>
    </row>
    <row r="36" spans="2:11" s="50" customFormat="1" x14ac:dyDescent="0.2">
      <c r="B36" s="51"/>
      <c r="C36" s="48"/>
      <c r="D36" s="48"/>
      <c r="E36" s="48"/>
      <c r="F36" s="48"/>
      <c r="G36" s="48"/>
      <c r="H36" s="48"/>
      <c r="I36" s="48"/>
      <c r="J36" s="48"/>
      <c r="K36" s="49"/>
    </row>
    <row r="37" spans="2:11" s="50" customFormat="1" x14ac:dyDescent="0.2">
      <c r="B37" s="51"/>
      <c r="C37" s="48"/>
      <c r="D37" s="48"/>
      <c r="E37" s="48"/>
      <c r="F37" s="48"/>
      <c r="G37" s="48"/>
      <c r="H37" s="48"/>
      <c r="I37" s="48"/>
      <c r="J37" s="48"/>
      <c r="K37" s="49"/>
    </row>
    <row r="38" spans="2:11" s="50" customFormat="1" x14ac:dyDescent="0.2">
      <c r="B38" s="51"/>
      <c r="C38" s="48"/>
      <c r="D38" s="48"/>
      <c r="E38" s="48"/>
      <c r="F38" s="48"/>
      <c r="G38" s="48"/>
      <c r="H38" s="48"/>
      <c r="I38" s="48"/>
      <c r="J38" s="48"/>
      <c r="K38" s="49"/>
    </row>
    <row r="39" spans="2:11" s="50" customFormat="1" x14ac:dyDescent="0.2">
      <c r="B39" s="51"/>
      <c r="C39" s="48"/>
      <c r="D39" s="48"/>
      <c r="E39" s="48"/>
      <c r="F39" s="48"/>
      <c r="G39" s="48"/>
      <c r="H39" s="48"/>
      <c r="I39" s="48"/>
      <c r="J39" s="48"/>
      <c r="K39" s="49"/>
    </row>
    <row r="40" spans="2:11" s="50" customFormat="1" x14ac:dyDescent="0.2">
      <c r="B40" s="51"/>
      <c r="C40" s="48"/>
      <c r="D40" s="48"/>
      <c r="E40" s="48"/>
      <c r="F40" s="48"/>
      <c r="G40" s="48"/>
      <c r="H40" s="48"/>
      <c r="I40" s="48"/>
      <c r="J40" s="48"/>
      <c r="K40" s="49"/>
    </row>
    <row r="41" spans="2:11" s="50" customFormat="1" x14ac:dyDescent="0.2">
      <c r="B41" s="51"/>
      <c r="C41" s="48"/>
      <c r="D41" s="48"/>
      <c r="E41" s="48"/>
      <c r="F41" s="48"/>
      <c r="G41" s="48"/>
      <c r="H41" s="48"/>
      <c r="I41" s="48"/>
      <c r="J41" s="48"/>
      <c r="K41" s="49"/>
    </row>
    <row r="42" spans="2:11" s="50" customFormat="1" x14ac:dyDescent="0.2">
      <c r="B42" s="51"/>
      <c r="C42" s="48"/>
      <c r="D42" s="48"/>
      <c r="E42" s="48"/>
      <c r="F42" s="48"/>
      <c r="G42" s="48"/>
      <c r="H42" s="48"/>
      <c r="I42" s="48"/>
      <c r="J42" s="48"/>
      <c r="K42" s="49"/>
    </row>
    <row r="43" spans="2:11" s="50" customFormat="1" x14ac:dyDescent="0.2">
      <c r="B43" s="51"/>
      <c r="C43" s="48"/>
      <c r="D43" s="48"/>
      <c r="E43" s="48"/>
      <c r="F43" s="48"/>
      <c r="G43" s="48"/>
      <c r="H43" s="48"/>
      <c r="I43" s="48"/>
      <c r="J43" s="48"/>
      <c r="K43" s="49"/>
    </row>
    <row r="44" spans="2:11" s="50" customFormat="1" x14ac:dyDescent="0.2">
      <c r="B44" s="51"/>
      <c r="C44" s="48"/>
      <c r="D44" s="48"/>
      <c r="E44" s="48"/>
      <c r="F44" s="48"/>
      <c r="G44" s="48"/>
      <c r="H44" s="48"/>
      <c r="I44" s="48"/>
      <c r="J44" s="48"/>
      <c r="K44" s="49"/>
    </row>
    <row r="45" spans="2:11" s="50" customFormat="1" ht="9" customHeight="1" x14ac:dyDescent="0.2">
      <c r="B45" s="51"/>
      <c r="C45" s="48"/>
      <c r="D45" s="48"/>
      <c r="E45" s="48"/>
      <c r="F45" s="48"/>
      <c r="G45" s="48"/>
      <c r="H45" s="48"/>
      <c r="I45" s="48"/>
      <c r="J45" s="48"/>
      <c r="K45" s="49"/>
    </row>
    <row r="46" spans="2:11" s="50" customFormat="1" x14ac:dyDescent="0.2">
      <c r="B46" s="51"/>
      <c r="C46" s="48"/>
      <c r="D46" s="48"/>
      <c r="E46" s="48"/>
      <c r="F46" s="48"/>
      <c r="G46" s="48"/>
      <c r="H46" s="48"/>
      <c r="I46" s="48"/>
      <c r="J46" s="48"/>
      <c r="K46" s="49"/>
    </row>
    <row r="47" spans="2:11" s="50" customFormat="1" x14ac:dyDescent="0.2">
      <c r="B47" s="51"/>
      <c r="C47" s="48"/>
      <c r="D47" s="48"/>
      <c r="E47" s="48"/>
      <c r="F47" s="48"/>
      <c r="G47" s="48"/>
      <c r="H47" s="48"/>
      <c r="I47" s="48"/>
      <c r="J47" s="48"/>
      <c r="K47" s="49"/>
    </row>
    <row r="48" spans="2:11" s="33" customFormat="1" ht="12.95" customHeight="1" x14ac:dyDescent="0.2">
      <c r="B48" s="27"/>
      <c r="C48" s="28" t="s">
        <v>88</v>
      </c>
      <c r="D48" s="28"/>
      <c r="E48" s="28"/>
      <c r="F48" s="28"/>
      <c r="G48" s="28"/>
      <c r="H48" s="211" t="s">
        <v>132</v>
      </c>
      <c r="I48" s="211"/>
      <c r="J48" s="28"/>
      <c r="K48" s="32"/>
    </row>
    <row r="49" spans="2:11" s="33" customFormat="1" ht="12.95" customHeight="1" x14ac:dyDescent="0.2">
      <c r="B49" s="27"/>
      <c r="C49" s="28" t="s">
        <v>89</v>
      </c>
      <c r="D49" s="28"/>
      <c r="E49" s="28"/>
      <c r="F49" s="28"/>
      <c r="G49" s="28"/>
      <c r="H49" s="206" t="s">
        <v>133</v>
      </c>
      <c r="I49" s="206"/>
      <c r="J49" s="28"/>
      <c r="K49" s="32"/>
    </row>
    <row r="50" spans="2:11" s="33" customFormat="1" ht="12.95" customHeight="1" x14ac:dyDescent="0.2">
      <c r="B50" s="27"/>
      <c r="C50" s="28" t="s">
        <v>83</v>
      </c>
      <c r="D50" s="28"/>
      <c r="E50" s="28"/>
      <c r="F50" s="28"/>
      <c r="G50" s="28"/>
      <c r="H50" s="206" t="s">
        <v>90</v>
      </c>
      <c r="I50" s="206"/>
      <c r="J50" s="28"/>
      <c r="K50" s="32"/>
    </row>
    <row r="51" spans="2:11" s="33" customFormat="1" ht="12.95" customHeight="1" x14ac:dyDescent="0.2">
      <c r="B51" s="27"/>
      <c r="C51" s="28" t="s">
        <v>84</v>
      </c>
      <c r="D51" s="28"/>
      <c r="E51" s="28"/>
      <c r="F51" s="28"/>
      <c r="G51" s="28"/>
      <c r="H51" s="206" t="s">
        <v>90</v>
      </c>
      <c r="I51" s="206"/>
      <c r="J51" s="28"/>
      <c r="K51" s="32"/>
    </row>
    <row r="52" spans="2:11" s="44" customFormat="1" x14ac:dyDescent="0.2">
      <c r="B52" s="41"/>
      <c r="C52" s="42"/>
      <c r="D52" s="42"/>
      <c r="E52" s="42"/>
      <c r="F52" s="42"/>
      <c r="G52" s="42"/>
      <c r="H52" s="42"/>
      <c r="I52" s="42"/>
      <c r="J52" s="42"/>
      <c r="K52" s="43"/>
    </row>
    <row r="53" spans="2:11" s="55" customFormat="1" ht="12.95" customHeight="1" x14ac:dyDescent="0.2">
      <c r="B53" s="52"/>
      <c r="C53" s="28" t="s">
        <v>91</v>
      </c>
      <c r="D53" s="28"/>
      <c r="E53" s="28"/>
      <c r="F53" s="28"/>
      <c r="G53" s="40" t="s">
        <v>85</v>
      </c>
      <c r="H53" s="211" t="s">
        <v>182</v>
      </c>
      <c r="I53" s="211"/>
      <c r="J53" s="53"/>
      <c r="K53" s="54"/>
    </row>
    <row r="54" spans="2:11" s="55" customFormat="1" ht="12.95" customHeight="1" x14ac:dyDescent="0.2">
      <c r="B54" s="52"/>
      <c r="C54" s="28"/>
      <c r="D54" s="28"/>
      <c r="E54" s="28"/>
      <c r="F54" s="28"/>
      <c r="G54" s="40" t="s">
        <v>86</v>
      </c>
      <c r="H54" s="206" t="s">
        <v>183</v>
      </c>
      <c r="I54" s="206"/>
      <c r="J54" s="53"/>
      <c r="K54" s="54"/>
    </row>
    <row r="55" spans="2:11" s="55" customFormat="1" ht="7.5" customHeight="1" x14ac:dyDescent="0.2">
      <c r="B55" s="52"/>
      <c r="C55" s="28"/>
      <c r="D55" s="28"/>
      <c r="E55" s="28"/>
      <c r="F55" s="28"/>
      <c r="G55" s="40"/>
      <c r="H55" s="40"/>
      <c r="I55" s="40"/>
      <c r="J55" s="53"/>
      <c r="K55" s="54"/>
    </row>
    <row r="56" spans="2:11" s="55" customFormat="1" ht="12.95" customHeight="1" x14ac:dyDescent="0.2">
      <c r="B56" s="52"/>
      <c r="C56" s="28" t="s">
        <v>87</v>
      </c>
      <c r="D56" s="28"/>
      <c r="E56" s="28"/>
      <c r="F56" s="40"/>
      <c r="G56" s="28"/>
      <c r="H56" s="29"/>
      <c r="I56" s="29"/>
      <c r="J56" s="53"/>
      <c r="K56" s="54"/>
    </row>
    <row r="57" spans="2:11" ht="22.5" customHeight="1" x14ac:dyDescent="0.2">
      <c r="B57" s="56"/>
      <c r="C57" s="57"/>
      <c r="D57" s="57"/>
      <c r="E57" s="57"/>
      <c r="F57" s="57"/>
      <c r="G57" s="57"/>
      <c r="H57" s="57"/>
      <c r="I57" s="57"/>
      <c r="J57" s="57"/>
      <c r="K57" s="58"/>
    </row>
    <row r="58" spans="2:11" ht="6.75" customHeight="1" x14ac:dyDescent="0.2"/>
  </sheetData>
  <mergeCells count="10">
    <mergeCell ref="H54:I54"/>
    <mergeCell ref="H49:I49"/>
    <mergeCell ref="H50:I50"/>
    <mergeCell ref="H51:I51"/>
    <mergeCell ref="H53:I53"/>
    <mergeCell ref="H6:I6"/>
    <mergeCell ref="B25:K25"/>
    <mergeCell ref="C26:J26"/>
    <mergeCell ref="C27:J27"/>
    <mergeCell ref="H48:I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47"/>
  <sheetViews>
    <sheetView topLeftCell="A16" workbookViewId="0">
      <selection activeCell="Q22" sqref="Q1:Q1048576"/>
    </sheetView>
  </sheetViews>
  <sheetFormatPr defaultColWidth="9.140625" defaultRowHeight="12.75" x14ac:dyDescent="0.2"/>
  <cols>
    <col min="1" max="1" width="13.28515625" style="98" customWidth="1"/>
    <col min="2" max="2" width="3.7109375" style="99" customWidth="1"/>
    <col min="3" max="3" width="2.7109375" style="99" customWidth="1"/>
    <col min="4" max="4" width="4" style="99" customWidth="1"/>
    <col min="5" max="5" width="40.5703125" style="98" customWidth="1"/>
    <col min="6" max="6" width="8.28515625" style="98" customWidth="1"/>
    <col min="7" max="8" width="15.7109375" style="100" customWidth="1"/>
    <col min="9" max="9" width="1.42578125" style="98" customWidth="1"/>
    <col min="10" max="10" width="11.140625" style="98" hidden="1" customWidth="1"/>
    <col min="11" max="11" width="3.5703125" style="98" hidden="1" customWidth="1"/>
    <col min="12" max="12" width="11.140625" style="98" hidden="1" customWidth="1"/>
    <col min="13" max="13" width="10.140625" style="98" bestFit="1" customWidth="1"/>
    <col min="14" max="16384" width="9.140625" style="98"/>
  </cols>
  <sheetData>
    <row r="1" spans="1:11" s="23" customFormat="1" ht="17.25" customHeight="1" x14ac:dyDescent="0.2">
      <c r="B1" s="60"/>
      <c r="C1" s="60"/>
      <c r="D1" s="60"/>
      <c r="G1" s="61"/>
      <c r="H1" s="61"/>
    </row>
    <row r="2" spans="1:11" s="65" customFormat="1" ht="18" x14ac:dyDescent="0.2">
      <c r="B2" s="62"/>
      <c r="C2" s="63"/>
      <c r="D2" s="63"/>
      <c r="E2" s="64"/>
      <c r="H2" s="66"/>
    </row>
    <row r="3" spans="1:11" s="65" customFormat="1" ht="9" customHeight="1" x14ac:dyDescent="0.2">
      <c r="B3" s="62"/>
      <c r="C3" s="63"/>
      <c r="D3" s="63"/>
      <c r="E3" s="64"/>
      <c r="G3" s="66"/>
      <c r="H3" s="66"/>
    </row>
    <row r="4" spans="1:11" s="67" customFormat="1" ht="18" customHeight="1" x14ac:dyDescent="0.2">
      <c r="B4" s="212" t="s">
        <v>178</v>
      </c>
      <c r="C4" s="213"/>
      <c r="D4" s="213"/>
      <c r="E4" s="213"/>
      <c r="F4" s="213"/>
      <c r="G4" s="213"/>
      <c r="H4" s="213"/>
    </row>
    <row r="5" spans="1:11" s="44" customFormat="1" ht="6.75" customHeight="1" x14ac:dyDescent="0.2">
      <c r="B5" s="68"/>
      <c r="C5" s="68"/>
      <c r="D5" s="68"/>
      <c r="G5" s="69"/>
      <c r="H5" s="69"/>
    </row>
    <row r="6" spans="1:11" s="44" customFormat="1" ht="12" customHeight="1" x14ac:dyDescent="0.2">
      <c r="B6" s="217" t="s">
        <v>2</v>
      </c>
      <c r="C6" s="219" t="s">
        <v>8</v>
      </c>
      <c r="D6" s="220"/>
      <c r="E6" s="221"/>
      <c r="F6" s="217" t="s">
        <v>9</v>
      </c>
      <c r="G6" s="73" t="s">
        <v>115</v>
      </c>
      <c r="H6" s="73" t="s">
        <v>115</v>
      </c>
    </row>
    <row r="7" spans="1:11" s="44" customFormat="1" ht="12" customHeight="1" x14ac:dyDescent="0.2">
      <c r="B7" s="218"/>
      <c r="C7" s="222"/>
      <c r="D7" s="223"/>
      <c r="E7" s="224"/>
      <c r="F7" s="218"/>
      <c r="G7" s="74" t="s">
        <v>116</v>
      </c>
      <c r="H7" s="75" t="s">
        <v>118</v>
      </c>
    </row>
    <row r="8" spans="1:11" s="80" customFormat="1" ht="24.95" customHeight="1" x14ac:dyDescent="0.2">
      <c r="B8" s="76" t="s">
        <v>3</v>
      </c>
      <c r="C8" s="214" t="s">
        <v>119</v>
      </c>
      <c r="D8" s="215"/>
      <c r="E8" s="216"/>
      <c r="F8" s="78"/>
      <c r="G8" s="79">
        <v>54987374.402999997</v>
      </c>
      <c r="H8" s="79">
        <v>74990427.820000008</v>
      </c>
      <c r="J8" s="158"/>
    </row>
    <row r="9" spans="1:11" s="80" customFormat="1" ht="17.100000000000001" customHeight="1" x14ac:dyDescent="0.2">
      <c r="A9" s="152"/>
      <c r="B9" s="81"/>
      <c r="C9" s="77">
        <v>1</v>
      </c>
      <c r="D9" s="72" t="s">
        <v>10</v>
      </c>
      <c r="E9" s="82"/>
      <c r="F9" s="83"/>
      <c r="G9" s="79">
        <v>20799845.250000004</v>
      </c>
      <c r="H9" s="79">
        <v>4563276.6000000006</v>
      </c>
      <c r="J9" s="158"/>
    </row>
    <row r="10" spans="1:11" s="88" customFormat="1" ht="17.100000000000001" customHeight="1" x14ac:dyDescent="0.2">
      <c r="A10" s="152"/>
      <c r="B10" s="81"/>
      <c r="C10" s="77"/>
      <c r="D10" s="84" t="s">
        <v>92</v>
      </c>
      <c r="E10" s="85" t="s">
        <v>28</v>
      </c>
      <c r="F10" s="86"/>
      <c r="G10" s="87">
        <v>20799774.160000004</v>
      </c>
      <c r="H10" s="87">
        <v>4562896.4800000004</v>
      </c>
      <c r="J10" s="159"/>
    </row>
    <row r="11" spans="1:11" s="88" customFormat="1" ht="17.100000000000001" customHeight="1" x14ac:dyDescent="0.2">
      <c r="A11" s="152"/>
      <c r="B11" s="89"/>
      <c r="C11" s="77"/>
      <c r="D11" s="84" t="s">
        <v>92</v>
      </c>
      <c r="E11" s="85" t="s">
        <v>29</v>
      </c>
      <c r="F11" s="86"/>
      <c r="G11" s="87">
        <v>71.09</v>
      </c>
      <c r="H11" s="87">
        <v>380.12</v>
      </c>
      <c r="J11" s="159"/>
    </row>
    <row r="12" spans="1:11" s="80" customFormat="1" ht="17.100000000000001" customHeight="1" x14ac:dyDescent="0.2">
      <c r="A12" s="152"/>
      <c r="B12" s="89"/>
      <c r="C12" s="77">
        <v>2</v>
      </c>
      <c r="D12" s="72" t="s">
        <v>120</v>
      </c>
      <c r="E12" s="82"/>
      <c r="F12" s="83"/>
      <c r="G12" s="79"/>
      <c r="H12" s="79"/>
      <c r="J12" s="158"/>
    </row>
    <row r="13" spans="1:11" s="80" customFormat="1" ht="17.100000000000001" customHeight="1" x14ac:dyDescent="0.2">
      <c r="A13" s="152"/>
      <c r="B13" s="81"/>
      <c r="C13" s="77">
        <v>3</v>
      </c>
      <c r="D13" s="72" t="s">
        <v>121</v>
      </c>
      <c r="E13" s="82"/>
      <c r="F13" s="83"/>
      <c r="G13" s="79">
        <v>33818696.152999997</v>
      </c>
      <c r="H13" s="79">
        <v>55025235.450000003</v>
      </c>
      <c r="J13" s="158">
        <f>H13-G13</f>
        <v>21206539.297000006</v>
      </c>
    </row>
    <row r="14" spans="1:11" s="88" customFormat="1" ht="17.100000000000001" customHeight="1" x14ac:dyDescent="0.2">
      <c r="A14" s="152"/>
      <c r="B14" s="81"/>
      <c r="C14" s="90"/>
      <c r="D14" s="84" t="s">
        <v>92</v>
      </c>
      <c r="E14" s="85" t="s">
        <v>137</v>
      </c>
      <c r="F14" s="86"/>
      <c r="G14" s="155">
        <v>4000724</v>
      </c>
      <c r="H14" s="87">
        <v>5015622</v>
      </c>
      <c r="J14" s="159"/>
      <c r="K14" s="154"/>
    </row>
    <row r="15" spans="1:11" s="88" customFormat="1" ht="17.100000000000001" customHeight="1" x14ac:dyDescent="0.2">
      <c r="A15" s="152"/>
      <c r="B15" s="89"/>
      <c r="C15" s="91"/>
      <c r="D15" s="92" t="s">
        <v>92</v>
      </c>
      <c r="E15" s="85" t="s">
        <v>138</v>
      </c>
      <c r="F15" s="86"/>
      <c r="G15" s="155">
        <v>0</v>
      </c>
      <c r="H15" s="87">
        <v>0</v>
      </c>
      <c r="J15" s="159"/>
    </row>
    <row r="16" spans="1:11" s="88" customFormat="1" ht="17.100000000000001" customHeight="1" x14ac:dyDescent="0.2">
      <c r="A16" s="152"/>
      <c r="B16" s="89"/>
      <c r="C16" s="91"/>
      <c r="D16" s="92" t="s">
        <v>92</v>
      </c>
      <c r="E16" s="85" t="s">
        <v>93</v>
      </c>
      <c r="F16" s="86"/>
      <c r="G16" s="155">
        <v>46108.683000000565</v>
      </c>
      <c r="H16" s="155">
        <v>110000</v>
      </c>
      <c r="J16" s="159"/>
    </row>
    <row r="17" spans="1:10" s="88" customFormat="1" ht="17.100000000000001" customHeight="1" x14ac:dyDescent="0.2">
      <c r="A17" s="152"/>
      <c r="B17" s="89"/>
      <c r="C17" s="91"/>
      <c r="D17" s="92" t="s">
        <v>92</v>
      </c>
      <c r="E17" s="85" t="s">
        <v>139</v>
      </c>
      <c r="F17" s="86"/>
      <c r="G17" s="155">
        <v>29771863.469999999</v>
      </c>
      <c r="H17" s="155">
        <v>49899613.450000003</v>
      </c>
      <c r="J17" s="159"/>
    </row>
    <row r="18" spans="1:10" s="88" customFormat="1" ht="17.100000000000001" customHeight="1" x14ac:dyDescent="0.2">
      <c r="A18" s="152"/>
      <c r="B18" s="89"/>
      <c r="C18" s="91"/>
      <c r="D18" s="92" t="s">
        <v>92</v>
      </c>
      <c r="E18" s="85" t="s">
        <v>96</v>
      </c>
      <c r="F18" s="86"/>
      <c r="G18" s="155">
        <v>0</v>
      </c>
      <c r="H18" s="155">
        <v>0</v>
      </c>
      <c r="J18" s="159"/>
    </row>
    <row r="19" spans="1:10" s="88" customFormat="1" ht="17.100000000000001" customHeight="1" x14ac:dyDescent="0.2">
      <c r="A19" s="152"/>
      <c r="B19" s="89"/>
      <c r="C19" s="91"/>
      <c r="D19" s="92" t="s">
        <v>92</v>
      </c>
      <c r="E19" s="85"/>
      <c r="F19" s="86"/>
      <c r="G19" s="155">
        <v>0</v>
      </c>
      <c r="H19" s="87">
        <v>0</v>
      </c>
      <c r="J19" s="159"/>
    </row>
    <row r="20" spans="1:10" s="88" customFormat="1" ht="17.100000000000001" customHeight="1" x14ac:dyDescent="0.2">
      <c r="A20" s="152"/>
      <c r="B20" s="89"/>
      <c r="C20" s="91"/>
      <c r="D20" s="92" t="s">
        <v>92</v>
      </c>
      <c r="E20" s="85"/>
      <c r="F20" s="86"/>
      <c r="G20" s="155">
        <v>0</v>
      </c>
      <c r="H20" s="87">
        <v>0</v>
      </c>
      <c r="J20" s="159"/>
    </row>
    <row r="21" spans="1:10" s="80" customFormat="1" ht="17.100000000000001" customHeight="1" x14ac:dyDescent="0.2">
      <c r="A21" s="152"/>
      <c r="B21" s="89"/>
      <c r="C21" s="77">
        <v>4</v>
      </c>
      <c r="D21" s="72" t="s">
        <v>11</v>
      </c>
      <c r="E21" s="82"/>
      <c r="F21" s="83"/>
      <c r="G21" s="79">
        <v>368833</v>
      </c>
      <c r="H21" s="79">
        <v>15401915.77</v>
      </c>
      <c r="J21" s="158"/>
    </row>
    <row r="22" spans="1:10" s="88" customFormat="1" ht="17.100000000000001" customHeight="1" x14ac:dyDescent="0.2">
      <c r="A22" s="152"/>
      <c r="B22" s="81"/>
      <c r="C22" s="90"/>
      <c r="D22" s="84" t="s">
        <v>92</v>
      </c>
      <c r="E22" s="85" t="s">
        <v>12</v>
      </c>
      <c r="F22" s="86"/>
      <c r="G22" s="155">
        <v>0</v>
      </c>
      <c r="H22" s="87">
        <v>0</v>
      </c>
      <c r="J22" s="159"/>
    </row>
    <row r="23" spans="1:10" s="88" customFormat="1" ht="17.100000000000001" customHeight="1" x14ac:dyDescent="0.2">
      <c r="A23" s="152"/>
      <c r="B23" s="89"/>
      <c r="C23" s="91"/>
      <c r="D23" s="92" t="s">
        <v>92</v>
      </c>
      <c r="E23" s="85" t="s">
        <v>95</v>
      </c>
      <c r="F23" s="86"/>
      <c r="G23" s="155">
        <v>0</v>
      </c>
      <c r="H23" s="87">
        <v>0</v>
      </c>
      <c r="J23" s="159"/>
    </row>
    <row r="24" spans="1:10" s="88" customFormat="1" ht="17.100000000000001" customHeight="1" x14ac:dyDescent="0.2">
      <c r="A24" s="152"/>
      <c r="B24" s="89"/>
      <c r="C24" s="91"/>
      <c r="D24" s="92" t="s">
        <v>92</v>
      </c>
      <c r="E24" s="85" t="s">
        <v>13</v>
      </c>
      <c r="F24" s="86"/>
      <c r="G24" s="155">
        <v>0</v>
      </c>
      <c r="H24" s="87">
        <v>0</v>
      </c>
      <c r="J24" s="159"/>
    </row>
    <row r="25" spans="1:10" s="88" customFormat="1" ht="17.100000000000001" customHeight="1" x14ac:dyDescent="0.2">
      <c r="A25" s="152"/>
      <c r="B25" s="89"/>
      <c r="C25" s="91"/>
      <c r="D25" s="92" t="s">
        <v>92</v>
      </c>
      <c r="E25" s="85" t="s">
        <v>124</v>
      </c>
      <c r="F25" s="86"/>
      <c r="G25" s="155">
        <v>0</v>
      </c>
      <c r="H25" s="87">
        <v>0</v>
      </c>
      <c r="J25" s="159"/>
    </row>
    <row r="26" spans="1:10" s="88" customFormat="1" ht="17.100000000000001" customHeight="1" x14ac:dyDescent="0.2">
      <c r="A26" s="152"/>
      <c r="B26" s="89"/>
      <c r="C26" s="91"/>
      <c r="D26" s="92" t="s">
        <v>92</v>
      </c>
      <c r="E26" s="85" t="s">
        <v>14</v>
      </c>
      <c r="F26" s="86"/>
      <c r="G26" s="155">
        <v>0</v>
      </c>
      <c r="H26" s="87">
        <v>0</v>
      </c>
      <c r="J26" s="159"/>
    </row>
    <row r="27" spans="1:10" s="88" customFormat="1" ht="17.100000000000001" customHeight="1" x14ac:dyDescent="0.2">
      <c r="A27" s="152"/>
      <c r="B27" s="89"/>
      <c r="C27" s="91"/>
      <c r="D27" s="92" t="s">
        <v>92</v>
      </c>
      <c r="E27" s="85" t="s">
        <v>15</v>
      </c>
      <c r="F27" s="86"/>
      <c r="G27" s="155">
        <v>368833</v>
      </c>
      <c r="H27" s="87">
        <v>15401915.77</v>
      </c>
      <c r="J27" s="159">
        <f>H27-G27</f>
        <v>15033082.77</v>
      </c>
    </row>
    <row r="28" spans="1:10" s="88" customFormat="1" ht="17.100000000000001" customHeight="1" x14ac:dyDescent="0.2">
      <c r="A28" s="152"/>
      <c r="B28" s="89"/>
      <c r="C28" s="91"/>
      <c r="D28" s="92" t="s">
        <v>92</v>
      </c>
      <c r="E28" s="85"/>
      <c r="F28" s="86"/>
      <c r="G28" s="155">
        <v>0</v>
      </c>
      <c r="H28" s="87">
        <v>0</v>
      </c>
      <c r="J28" s="159"/>
    </row>
    <row r="29" spans="1:10" s="80" customFormat="1" ht="17.100000000000001" customHeight="1" x14ac:dyDescent="0.2">
      <c r="A29" s="152"/>
      <c r="B29" s="89"/>
      <c r="C29" s="77">
        <v>5</v>
      </c>
      <c r="D29" s="72" t="s">
        <v>122</v>
      </c>
      <c r="E29" s="82"/>
      <c r="F29" s="83"/>
      <c r="G29" s="155">
        <v>0</v>
      </c>
      <c r="H29" s="79">
        <v>0</v>
      </c>
      <c r="J29" s="158"/>
    </row>
    <row r="30" spans="1:10" s="80" customFormat="1" ht="17.100000000000001" customHeight="1" x14ac:dyDescent="0.2">
      <c r="A30" s="152"/>
      <c r="B30" s="81"/>
      <c r="C30" s="77">
        <v>6</v>
      </c>
      <c r="D30" s="72" t="s">
        <v>123</v>
      </c>
      <c r="E30" s="82"/>
      <c r="F30" s="83"/>
      <c r="G30" s="155">
        <v>0</v>
      </c>
      <c r="H30" s="79">
        <v>0</v>
      </c>
      <c r="J30" s="158"/>
    </row>
    <row r="31" spans="1:10" s="80" customFormat="1" ht="17.100000000000001" customHeight="1" x14ac:dyDescent="0.2">
      <c r="A31" s="152"/>
      <c r="B31" s="81"/>
      <c r="C31" s="77">
        <v>7</v>
      </c>
      <c r="D31" s="72" t="s">
        <v>16</v>
      </c>
      <c r="E31" s="82"/>
      <c r="F31" s="83"/>
      <c r="G31" s="79">
        <v>0</v>
      </c>
      <c r="H31" s="79">
        <v>0</v>
      </c>
      <c r="J31" s="158"/>
    </row>
    <row r="32" spans="1:10" s="80" customFormat="1" ht="17.100000000000001" customHeight="1" x14ac:dyDescent="0.2">
      <c r="A32" s="152"/>
      <c r="B32" s="81"/>
      <c r="C32" s="77"/>
      <c r="D32" s="84" t="s">
        <v>92</v>
      </c>
      <c r="E32" s="82" t="s">
        <v>125</v>
      </c>
      <c r="F32" s="83"/>
      <c r="G32" s="79">
        <v>0</v>
      </c>
      <c r="H32" s="79">
        <v>0</v>
      </c>
      <c r="J32" s="158"/>
    </row>
    <row r="33" spans="1:13" s="80" customFormat="1" ht="17.100000000000001" customHeight="1" x14ac:dyDescent="0.2">
      <c r="A33" s="152"/>
      <c r="B33" s="81"/>
      <c r="C33" s="77"/>
      <c r="D33" s="84" t="s">
        <v>92</v>
      </c>
      <c r="E33" s="82"/>
      <c r="F33" s="83"/>
      <c r="G33" s="79">
        <v>0</v>
      </c>
      <c r="H33" s="79">
        <v>0</v>
      </c>
      <c r="J33" s="158"/>
    </row>
    <row r="34" spans="1:13" s="80" customFormat="1" ht="24.95" customHeight="1" x14ac:dyDescent="0.2">
      <c r="A34" s="152"/>
      <c r="B34" s="93" t="s">
        <v>4</v>
      </c>
      <c r="C34" s="214" t="s">
        <v>17</v>
      </c>
      <c r="D34" s="215"/>
      <c r="E34" s="216"/>
      <c r="F34" s="83"/>
      <c r="G34" s="79">
        <v>279102525.33999997</v>
      </c>
      <c r="H34" s="79">
        <v>262253605.33000001</v>
      </c>
      <c r="J34" s="158"/>
    </row>
    <row r="35" spans="1:13" s="80" customFormat="1" ht="17.100000000000001" customHeight="1" x14ac:dyDescent="0.2">
      <c r="A35" s="152"/>
      <c r="B35" s="81"/>
      <c r="C35" s="77">
        <v>1</v>
      </c>
      <c r="D35" s="72" t="s">
        <v>18</v>
      </c>
      <c r="E35" s="82"/>
      <c r="F35" s="83"/>
      <c r="G35" s="79">
        <v>0</v>
      </c>
      <c r="H35" s="79">
        <v>0</v>
      </c>
      <c r="J35" s="158"/>
    </row>
    <row r="36" spans="1:13" s="80" customFormat="1" ht="17.100000000000001" customHeight="1" x14ac:dyDescent="0.2">
      <c r="A36" s="152"/>
      <c r="B36" s="81"/>
      <c r="C36" s="77">
        <v>2</v>
      </c>
      <c r="D36" s="72" t="s">
        <v>19</v>
      </c>
      <c r="E36" s="94"/>
      <c r="F36" s="83"/>
      <c r="G36" s="79">
        <v>277914045.33999997</v>
      </c>
      <c r="H36" s="79">
        <v>261027985.33000001</v>
      </c>
      <c r="J36" s="158"/>
      <c r="L36" s="158">
        <f>H36-G36</f>
        <v>-16886060.009999961</v>
      </c>
    </row>
    <row r="37" spans="1:13" s="88" customFormat="1" ht="17.100000000000001" customHeight="1" x14ac:dyDescent="0.2">
      <c r="A37" s="152"/>
      <c r="B37" s="81"/>
      <c r="C37" s="90"/>
      <c r="D37" s="84" t="s">
        <v>92</v>
      </c>
      <c r="E37" s="85" t="s">
        <v>23</v>
      </c>
      <c r="F37" s="86"/>
      <c r="G37" s="155">
        <v>0</v>
      </c>
      <c r="H37" s="87">
        <v>0</v>
      </c>
      <c r="J37" s="159"/>
      <c r="L37" s="158"/>
    </row>
    <row r="38" spans="1:13" s="88" customFormat="1" ht="17.100000000000001" customHeight="1" x14ac:dyDescent="0.2">
      <c r="A38" s="152"/>
      <c r="B38" s="89"/>
      <c r="C38" s="91"/>
      <c r="D38" s="92" t="s">
        <v>92</v>
      </c>
      <c r="E38" s="85" t="s">
        <v>5</v>
      </c>
      <c r="F38" s="86"/>
      <c r="G38" s="155">
        <v>0</v>
      </c>
      <c r="H38" s="87">
        <v>0</v>
      </c>
      <c r="J38" s="159"/>
      <c r="L38" s="158"/>
    </row>
    <row r="39" spans="1:13" s="88" customFormat="1" ht="17.100000000000001" customHeight="1" x14ac:dyDescent="0.2">
      <c r="A39" s="152"/>
      <c r="B39" s="89"/>
      <c r="C39" s="91"/>
      <c r="D39" s="92" t="s">
        <v>92</v>
      </c>
      <c r="E39" s="85" t="s">
        <v>94</v>
      </c>
      <c r="F39" s="86"/>
      <c r="G39" s="155">
        <v>277914045.33999997</v>
      </c>
      <c r="H39" s="87">
        <v>261027985.33000001</v>
      </c>
      <c r="J39" s="159"/>
      <c r="L39" s="158"/>
      <c r="M39" s="159"/>
    </row>
    <row r="40" spans="1:13" s="88" customFormat="1" ht="17.100000000000001" customHeight="1" x14ac:dyDescent="0.2">
      <c r="A40" s="152"/>
      <c r="B40" s="89"/>
      <c r="C40" s="91"/>
      <c r="D40" s="92" t="s">
        <v>92</v>
      </c>
      <c r="E40" s="85" t="s">
        <v>140</v>
      </c>
      <c r="F40" s="86"/>
      <c r="G40" s="155">
        <v>0</v>
      </c>
      <c r="H40" s="87">
        <v>0</v>
      </c>
      <c r="J40" s="159"/>
      <c r="L40" s="158"/>
      <c r="M40" s="159"/>
    </row>
    <row r="41" spans="1:13" s="80" customFormat="1" ht="17.100000000000001" customHeight="1" x14ac:dyDescent="0.2">
      <c r="A41" s="152"/>
      <c r="B41" s="89"/>
      <c r="C41" s="77">
        <v>3</v>
      </c>
      <c r="D41" s="72" t="s">
        <v>141</v>
      </c>
      <c r="E41" s="82"/>
      <c r="F41" s="83"/>
      <c r="G41" s="79">
        <v>0</v>
      </c>
      <c r="H41" s="79">
        <v>0</v>
      </c>
      <c r="J41" s="158"/>
      <c r="L41" s="158"/>
    </row>
    <row r="42" spans="1:13" s="80" customFormat="1" ht="17.100000000000001" customHeight="1" x14ac:dyDescent="0.2">
      <c r="A42" s="152"/>
      <c r="B42" s="81"/>
      <c r="C42" s="77">
        <v>4</v>
      </c>
      <c r="D42" s="72" t="s">
        <v>20</v>
      </c>
      <c r="E42" s="82"/>
      <c r="F42" s="83"/>
      <c r="G42" s="79">
        <v>1188480</v>
      </c>
      <c r="H42" s="79">
        <v>1225620</v>
      </c>
      <c r="J42" s="158"/>
      <c r="L42" s="158">
        <f t="shared" ref="L42" si="0">H42-G42</f>
        <v>37140</v>
      </c>
    </row>
    <row r="43" spans="1:13" s="80" customFormat="1" ht="17.100000000000001" customHeight="1" x14ac:dyDescent="0.2">
      <c r="A43" s="152"/>
      <c r="B43" s="81"/>
      <c r="C43" s="77">
        <v>5</v>
      </c>
      <c r="D43" s="72" t="s">
        <v>21</v>
      </c>
      <c r="E43" s="82"/>
      <c r="F43" s="83"/>
      <c r="G43" s="79">
        <v>0</v>
      </c>
      <c r="H43" s="79">
        <v>0</v>
      </c>
      <c r="J43" s="158"/>
    </row>
    <row r="44" spans="1:13" s="80" customFormat="1" ht="17.100000000000001" customHeight="1" x14ac:dyDescent="0.2">
      <c r="A44" s="152"/>
      <c r="B44" s="81"/>
      <c r="C44" s="77">
        <v>6</v>
      </c>
      <c r="D44" s="72" t="s">
        <v>22</v>
      </c>
      <c r="E44" s="82"/>
      <c r="F44" s="83"/>
      <c r="G44" s="79">
        <v>0</v>
      </c>
      <c r="H44" s="79">
        <v>0</v>
      </c>
      <c r="J44" s="158"/>
    </row>
    <row r="45" spans="1:13" s="80" customFormat="1" ht="30" customHeight="1" x14ac:dyDescent="0.2">
      <c r="B45" s="83"/>
      <c r="C45" s="214" t="s">
        <v>49</v>
      </c>
      <c r="D45" s="215"/>
      <c r="E45" s="216"/>
      <c r="F45" s="83"/>
      <c r="G45" s="79">
        <v>334089899.74299997</v>
      </c>
      <c r="H45" s="79">
        <v>337244033.15000004</v>
      </c>
      <c r="J45" s="158"/>
    </row>
    <row r="46" spans="1:13" s="80" customFormat="1" ht="9.75" customHeight="1" x14ac:dyDescent="0.2">
      <c r="B46" s="95"/>
      <c r="C46" s="95"/>
      <c r="D46" s="95"/>
      <c r="E46" s="95"/>
      <c r="F46" s="96"/>
      <c r="G46" s="97"/>
      <c r="H46" s="97"/>
    </row>
    <row r="47" spans="1:13" s="80" customFormat="1" ht="15.95" customHeight="1" x14ac:dyDescent="0.2">
      <c r="B47" s="95"/>
      <c r="C47" s="95"/>
      <c r="D47" s="95"/>
      <c r="E47" s="95"/>
      <c r="F47" s="96"/>
      <c r="G47" s="97"/>
      <c r="H47" s="97"/>
    </row>
  </sheetData>
  <mergeCells count="7">
    <mergeCell ref="B4:H4"/>
    <mergeCell ref="C34:E34"/>
    <mergeCell ref="C45:E45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J56"/>
  <sheetViews>
    <sheetView topLeftCell="A13" workbookViewId="0">
      <selection activeCell="G34" sqref="G34"/>
    </sheetView>
  </sheetViews>
  <sheetFormatPr defaultColWidth="9.140625" defaultRowHeight="12.75" x14ac:dyDescent="0.2"/>
  <cols>
    <col min="1" max="1" width="13.28515625" style="98" customWidth="1"/>
    <col min="2" max="2" width="3.7109375" style="99" customWidth="1"/>
    <col min="3" max="3" width="3.28515625" style="99" customWidth="1"/>
    <col min="4" max="4" width="4" style="99" customWidth="1"/>
    <col min="5" max="5" width="40.5703125" style="98" customWidth="1"/>
    <col min="6" max="6" width="8.28515625" style="98" customWidth="1"/>
    <col min="7" max="8" width="15.7109375" style="100" customWidth="1"/>
    <col min="9" max="9" width="3.28515625" style="98" customWidth="1"/>
    <col min="10" max="10" width="11.140625" style="98" hidden="1" customWidth="1"/>
    <col min="11" max="16384" width="9.140625" style="98"/>
  </cols>
  <sheetData>
    <row r="2" spans="1:10" s="65" customFormat="1" ht="18" x14ac:dyDescent="0.2">
      <c r="B2" s="62"/>
      <c r="C2" s="63"/>
      <c r="D2" s="63"/>
      <c r="E2" s="64"/>
      <c r="H2" s="66"/>
    </row>
    <row r="3" spans="1:10" s="65" customFormat="1" ht="6" customHeight="1" x14ac:dyDescent="0.2">
      <c r="B3" s="62"/>
      <c r="C3" s="63"/>
      <c r="D3" s="63"/>
      <c r="E3" s="64"/>
      <c r="G3" s="66"/>
      <c r="H3" s="66"/>
    </row>
    <row r="4" spans="1:10" s="67" customFormat="1" ht="18" customHeight="1" x14ac:dyDescent="0.2">
      <c r="B4" s="212" t="s">
        <v>178</v>
      </c>
      <c r="C4" s="213"/>
      <c r="D4" s="213"/>
      <c r="E4" s="213"/>
      <c r="F4" s="213"/>
      <c r="G4" s="213"/>
      <c r="H4" s="213"/>
    </row>
    <row r="5" spans="1:10" s="44" customFormat="1" ht="6.75" customHeight="1" x14ac:dyDescent="0.2">
      <c r="B5" s="68"/>
      <c r="C5" s="68"/>
      <c r="D5" s="68"/>
      <c r="G5" s="69"/>
      <c r="H5" s="69"/>
    </row>
    <row r="6" spans="1:10" s="67" customFormat="1" ht="15.95" customHeight="1" x14ac:dyDescent="0.2">
      <c r="B6" s="217" t="s">
        <v>2</v>
      </c>
      <c r="C6" s="219" t="s">
        <v>45</v>
      </c>
      <c r="D6" s="220"/>
      <c r="E6" s="221"/>
      <c r="F6" s="217" t="s">
        <v>9</v>
      </c>
      <c r="G6" s="73" t="s">
        <v>115</v>
      </c>
      <c r="H6" s="73" t="s">
        <v>115</v>
      </c>
    </row>
    <row r="7" spans="1:10" s="67" customFormat="1" ht="15.95" customHeight="1" x14ac:dyDescent="0.2">
      <c r="B7" s="218"/>
      <c r="C7" s="222"/>
      <c r="D7" s="223"/>
      <c r="E7" s="224"/>
      <c r="F7" s="218"/>
      <c r="G7" s="74" t="s">
        <v>116</v>
      </c>
      <c r="H7" s="75" t="s">
        <v>118</v>
      </c>
    </row>
    <row r="8" spans="1:10" s="80" customFormat="1" ht="24.95" customHeight="1" x14ac:dyDescent="0.2">
      <c r="B8" s="93" t="s">
        <v>3</v>
      </c>
      <c r="C8" s="214" t="s">
        <v>142</v>
      </c>
      <c r="D8" s="215"/>
      <c r="E8" s="216"/>
      <c r="F8" s="83"/>
      <c r="G8" s="79">
        <v>68964632.180000007</v>
      </c>
      <c r="H8" s="79">
        <v>25356203.5</v>
      </c>
      <c r="J8" s="158"/>
    </row>
    <row r="9" spans="1:10" s="80" customFormat="1" ht="15.95" customHeight="1" x14ac:dyDescent="0.2">
      <c r="A9" s="152"/>
      <c r="B9" s="81"/>
      <c r="C9" s="77">
        <v>1</v>
      </c>
      <c r="D9" s="72" t="s">
        <v>24</v>
      </c>
      <c r="E9" s="82"/>
      <c r="F9" s="83"/>
      <c r="G9" s="79"/>
      <c r="H9" s="79"/>
      <c r="J9" s="158"/>
    </row>
    <row r="10" spans="1:10" s="80" customFormat="1" ht="15.95" customHeight="1" x14ac:dyDescent="0.2">
      <c r="A10" s="152"/>
      <c r="B10" s="81"/>
      <c r="C10" s="77">
        <v>2</v>
      </c>
      <c r="D10" s="72" t="s">
        <v>25</v>
      </c>
      <c r="E10" s="82"/>
      <c r="F10" s="83"/>
      <c r="G10" s="79">
        <v>31220438.119999997</v>
      </c>
      <c r="H10" s="79">
        <v>0</v>
      </c>
      <c r="J10" s="158"/>
    </row>
    <row r="11" spans="1:10" s="88" customFormat="1" ht="15.95" customHeight="1" x14ac:dyDescent="0.2">
      <c r="A11" s="152"/>
      <c r="B11" s="81"/>
      <c r="C11" s="90"/>
      <c r="D11" s="84" t="s">
        <v>92</v>
      </c>
      <c r="E11" s="85" t="s">
        <v>97</v>
      </c>
      <c r="F11" s="86"/>
      <c r="G11" s="87">
        <v>0</v>
      </c>
      <c r="H11" s="87">
        <v>0</v>
      </c>
      <c r="J11" s="159"/>
    </row>
    <row r="12" spans="1:10" s="88" customFormat="1" ht="15.95" customHeight="1" x14ac:dyDescent="0.2">
      <c r="A12" s="152"/>
      <c r="B12" s="89"/>
      <c r="C12" s="91"/>
      <c r="D12" s="92" t="s">
        <v>92</v>
      </c>
      <c r="E12" s="85" t="s">
        <v>143</v>
      </c>
      <c r="F12" s="86"/>
      <c r="G12" s="87">
        <v>31220438.119999997</v>
      </c>
      <c r="H12" s="87">
        <v>0</v>
      </c>
      <c r="J12" s="159"/>
    </row>
    <row r="13" spans="1:10" s="80" customFormat="1" ht="15.95" customHeight="1" x14ac:dyDescent="0.2">
      <c r="A13" s="152"/>
      <c r="B13" s="89"/>
      <c r="C13" s="77">
        <v>3</v>
      </c>
      <c r="D13" s="72" t="s">
        <v>26</v>
      </c>
      <c r="E13" s="82"/>
      <c r="F13" s="83"/>
      <c r="G13" s="79">
        <v>37744194.060000002</v>
      </c>
      <c r="H13" s="79">
        <v>25356203.5</v>
      </c>
      <c r="J13" s="158">
        <f>H13-G13</f>
        <v>-12387990.560000002</v>
      </c>
    </row>
    <row r="14" spans="1:10" s="88" customFormat="1" ht="15.95" customHeight="1" x14ac:dyDescent="0.2">
      <c r="A14" s="152"/>
      <c r="B14" s="81"/>
      <c r="C14" s="90"/>
      <c r="D14" s="84" t="s">
        <v>92</v>
      </c>
      <c r="E14" s="85" t="s">
        <v>144</v>
      </c>
      <c r="F14" s="86"/>
      <c r="G14" s="87">
        <v>286150.81</v>
      </c>
      <c r="H14" s="87">
        <v>243400</v>
      </c>
      <c r="J14" s="159"/>
    </row>
    <row r="15" spans="1:10" s="88" customFormat="1" ht="15.95" customHeight="1" x14ac:dyDescent="0.2">
      <c r="A15" s="152"/>
      <c r="B15" s="89"/>
      <c r="C15" s="91"/>
      <c r="D15" s="92" t="s">
        <v>92</v>
      </c>
      <c r="E15" s="85" t="s">
        <v>145</v>
      </c>
      <c r="F15" s="86"/>
      <c r="G15" s="87">
        <v>0</v>
      </c>
      <c r="H15" s="87">
        <v>0</v>
      </c>
      <c r="J15" s="159"/>
    </row>
    <row r="16" spans="1:10" s="88" customFormat="1" ht="15.95" customHeight="1" x14ac:dyDescent="0.2">
      <c r="A16" s="152"/>
      <c r="B16" s="89"/>
      <c r="C16" s="91"/>
      <c r="D16" s="92" t="s">
        <v>92</v>
      </c>
      <c r="E16" s="85" t="s">
        <v>146</v>
      </c>
      <c r="F16" s="86"/>
      <c r="G16" s="87">
        <v>52346</v>
      </c>
      <c r="H16" s="87">
        <v>41738</v>
      </c>
      <c r="J16" s="159"/>
    </row>
    <row r="17" spans="1:10" s="88" customFormat="1" ht="15.95" customHeight="1" x14ac:dyDescent="0.2">
      <c r="A17" s="152"/>
      <c r="B17" s="89"/>
      <c r="C17" s="91"/>
      <c r="D17" s="92" t="s">
        <v>92</v>
      </c>
      <c r="E17" s="85" t="s">
        <v>98</v>
      </c>
      <c r="F17" s="86"/>
      <c r="G17" s="87">
        <v>48762</v>
      </c>
      <c r="H17" s="87">
        <v>23370</v>
      </c>
      <c r="J17" s="159"/>
    </row>
    <row r="18" spans="1:10" s="88" customFormat="1" ht="15.95" customHeight="1" x14ac:dyDescent="0.2">
      <c r="A18" s="152"/>
      <c r="B18" s="89"/>
      <c r="C18" s="91"/>
      <c r="D18" s="92" t="s">
        <v>92</v>
      </c>
      <c r="E18" s="85" t="s">
        <v>99</v>
      </c>
      <c r="F18" s="86"/>
      <c r="G18" s="87">
        <v>0</v>
      </c>
      <c r="H18" s="87">
        <v>0</v>
      </c>
      <c r="J18" s="159"/>
    </row>
    <row r="19" spans="1:10" s="88" customFormat="1" ht="15.95" customHeight="1" x14ac:dyDescent="0.2">
      <c r="A19" s="152"/>
      <c r="B19" s="89"/>
      <c r="C19" s="91"/>
      <c r="D19" s="92" t="s">
        <v>92</v>
      </c>
      <c r="E19" s="85" t="s">
        <v>147</v>
      </c>
      <c r="F19" s="86"/>
      <c r="G19" s="87">
        <v>18992486</v>
      </c>
      <c r="H19" s="87">
        <v>18992516</v>
      </c>
      <c r="J19" s="159"/>
    </row>
    <row r="20" spans="1:10" s="88" customFormat="1" ht="15.95" customHeight="1" x14ac:dyDescent="0.2">
      <c r="A20" s="152"/>
      <c r="B20" s="89"/>
      <c r="C20" s="91"/>
      <c r="D20" s="92" t="s">
        <v>92</v>
      </c>
      <c r="E20" s="85" t="s">
        <v>100</v>
      </c>
      <c r="F20" s="86"/>
      <c r="G20" s="87">
        <v>0</v>
      </c>
      <c r="H20" s="87">
        <v>0</v>
      </c>
      <c r="J20" s="159"/>
    </row>
    <row r="21" spans="1:10" s="88" customFormat="1" ht="15.95" customHeight="1" x14ac:dyDescent="0.2">
      <c r="A21" s="152"/>
      <c r="B21" s="89"/>
      <c r="C21" s="91"/>
      <c r="D21" s="92" t="s">
        <v>92</v>
      </c>
      <c r="E21" s="85" t="s">
        <v>96</v>
      </c>
      <c r="F21" s="86"/>
      <c r="G21" s="87">
        <v>0</v>
      </c>
      <c r="H21" s="87">
        <v>0</v>
      </c>
      <c r="J21" s="159"/>
    </row>
    <row r="22" spans="1:10" s="88" customFormat="1" ht="15.95" customHeight="1" x14ac:dyDescent="0.2">
      <c r="A22" s="152"/>
      <c r="B22" s="89"/>
      <c r="C22" s="91"/>
      <c r="D22" s="92" t="s">
        <v>92</v>
      </c>
      <c r="E22" s="85" t="s">
        <v>102</v>
      </c>
      <c r="F22" s="86"/>
      <c r="G22" s="87">
        <v>0</v>
      </c>
      <c r="H22" s="87">
        <v>0</v>
      </c>
      <c r="J22" s="159"/>
    </row>
    <row r="23" spans="1:10" s="88" customFormat="1" ht="15.95" customHeight="1" x14ac:dyDescent="0.2">
      <c r="A23" s="152"/>
      <c r="B23" s="89"/>
      <c r="C23" s="91"/>
      <c r="D23" s="92" t="s">
        <v>92</v>
      </c>
      <c r="E23" s="85" t="s">
        <v>101</v>
      </c>
      <c r="F23" s="86"/>
      <c r="G23" s="87">
        <v>18364449.25</v>
      </c>
      <c r="H23" s="87">
        <v>6055179.5</v>
      </c>
      <c r="J23" s="159"/>
    </row>
    <row r="24" spans="1:10" s="80" customFormat="1" ht="15.95" customHeight="1" x14ac:dyDescent="0.2">
      <c r="A24" s="152"/>
      <c r="B24" s="89"/>
      <c r="C24" s="77">
        <v>4</v>
      </c>
      <c r="D24" s="72" t="s">
        <v>27</v>
      </c>
      <c r="E24" s="82"/>
      <c r="F24" s="83"/>
      <c r="G24" s="79"/>
      <c r="H24" s="79"/>
      <c r="J24" s="158"/>
    </row>
    <row r="25" spans="1:10" s="80" customFormat="1" ht="15.95" customHeight="1" x14ac:dyDescent="0.2">
      <c r="A25" s="152"/>
      <c r="B25" s="81"/>
      <c r="C25" s="77">
        <v>5</v>
      </c>
      <c r="D25" s="72" t="s">
        <v>126</v>
      </c>
      <c r="E25" s="82"/>
      <c r="F25" s="83"/>
      <c r="G25" s="79"/>
      <c r="H25" s="79"/>
      <c r="J25" s="158"/>
    </row>
    <row r="26" spans="1:10" s="80" customFormat="1" ht="24.75" customHeight="1" x14ac:dyDescent="0.2">
      <c r="A26" s="152"/>
      <c r="B26" s="93" t="s">
        <v>4</v>
      </c>
      <c r="C26" s="214" t="s">
        <v>46</v>
      </c>
      <c r="D26" s="215"/>
      <c r="E26" s="216"/>
      <c r="F26" s="83"/>
      <c r="G26" s="79">
        <v>167687423.5</v>
      </c>
      <c r="H26" s="79">
        <v>215276966.44000003</v>
      </c>
      <c r="J26" s="158"/>
    </row>
    <row r="27" spans="1:10" s="80" customFormat="1" ht="15.95" customHeight="1" x14ac:dyDescent="0.2">
      <c r="A27" s="152"/>
      <c r="B27" s="81"/>
      <c r="C27" s="77">
        <v>1</v>
      </c>
      <c r="D27" s="72" t="s">
        <v>32</v>
      </c>
      <c r="E27" s="94"/>
      <c r="F27" s="83"/>
      <c r="G27" s="79">
        <v>167687423.5</v>
      </c>
      <c r="H27" s="79">
        <v>215276966.44000003</v>
      </c>
      <c r="J27" s="158"/>
    </row>
    <row r="28" spans="1:10" s="88" customFormat="1" ht="15.95" customHeight="1" x14ac:dyDescent="0.2">
      <c r="A28" s="152"/>
      <c r="B28" s="81"/>
      <c r="C28" s="90"/>
      <c r="D28" s="84" t="s">
        <v>92</v>
      </c>
      <c r="E28" s="85" t="s">
        <v>148</v>
      </c>
      <c r="F28" s="86"/>
      <c r="G28" s="87">
        <v>167687423.5</v>
      </c>
      <c r="H28" s="87">
        <v>215276966.44000003</v>
      </c>
      <c r="J28" s="159"/>
    </row>
    <row r="29" spans="1:10" s="88" customFormat="1" ht="15.95" customHeight="1" x14ac:dyDescent="0.2">
      <c r="A29" s="152"/>
      <c r="B29" s="89"/>
      <c r="C29" s="91"/>
      <c r="D29" s="92" t="s">
        <v>92</v>
      </c>
      <c r="E29" s="85" t="s">
        <v>30</v>
      </c>
      <c r="F29" s="86"/>
      <c r="G29" s="87">
        <v>0</v>
      </c>
      <c r="H29" s="87">
        <v>0</v>
      </c>
      <c r="J29" s="159"/>
    </row>
    <row r="30" spans="1:10" s="80" customFormat="1" ht="15.95" customHeight="1" x14ac:dyDescent="0.2">
      <c r="A30" s="152"/>
      <c r="B30" s="89"/>
      <c r="C30" s="77">
        <v>2</v>
      </c>
      <c r="D30" s="72" t="s">
        <v>33</v>
      </c>
      <c r="E30" s="82"/>
      <c r="F30" s="83"/>
      <c r="G30" s="87">
        <v>0</v>
      </c>
      <c r="H30" s="79">
        <v>0</v>
      </c>
      <c r="J30" s="158"/>
    </row>
    <row r="31" spans="1:10" s="80" customFormat="1" ht="15.95" customHeight="1" x14ac:dyDescent="0.2">
      <c r="A31" s="152"/>
      <c r="B31" s="81"/>
      <c r="C31" s="77">
        <v>3</v>
      </c>
      <c r="D31" s="72" t="s">
        <v>27</v>
      </c>
      <c r="E31" s="82"/>
      <c r="F31" s="83"/>
      <c r="G31" s="87">
        <v>0</v>
      </c>
      <c r="H31" s="79">
        <v>0</v>
      </c>
      <c r="J31" s="158"/>
    </row>
    <row r="32" spans="1:10" s="80" customFormat="1" ht="15.95" customHeight="1" x14ac:dyDescent="0.2">
      <c r="A32" s="152"/>
      <c r="B32" s="81"/>
      <c r="C32" s="77">
        <v>4</v>
      </c>
      <c r="D32" s="72" t="s">
        <v>34</v>
      </c>
      <c r="E32" s="82"/>
      <c r="F32" s="83"/>
      <c r="G32" s="87">
        <v>0</v>
      </c>
      <c r="H32" s="79">
        <v>0</v>
      </c>
      <c r="J32" s="158"/>
    </row>
    <row r="33" spans="1:10" s="80" customFormat="1" ht="24.75" customHeight="1" x14ac:dyDescent="0.2">
      <c r="A33" s="152"/>
      <c r="B33" s="81"/>
      <c r="C33" s="214" t="s">
        <v>48</v>
      </c>
      <c r="D33" s="215"/>
      <c r="E33" s="216"/>
      <c r="F33" s="83"/>
      <c r="G33" s="79">
        <v>236652055.68000001</v>
      </c>
      <c r="H33" s="79">
        <v>240633169.94000003</v>
      </c>
      <c r="J33" s="158"/>
    </row>
    <row r="34" spans="1:10" s="80" customFormat="1" ht="24.75" customHeight="1" x14ac:dyDescent="0.2">
      <c r="A34" s="152"/>
      <c r="B34" s="93" t="s">
        <v>35</v>
      </c>
      <c r="C34" s="214" t="s">
        <v>36</v>
      </c>
      <c r="D34" s="215"/>
      <c r="E34" s="216"/>
      <c r="F34" s="83"/>
      <c r="G34" s="79">
        <v>97437844.062999994</v>
      </c>
      <c r="H34" s="79">
        <v>96610863.209999993</v>
      </c>
      <c r="J34" s="158"/>
    </row>
    <row r="35" spans="1:10" s="80" customFormat="1" ht="15.95" customHeight="1" x14ac:dyDescent="0.2">
      <c r="A35" s="152"/>
      <c r="B35" s="81"/>
      <c r="C35" s="77">
        <v>1</v>
      </c>
      <c r="D35" s="72" t="s">
        <v>37</v>
      </c>
      <c r="E35" s="82"/>
      <c r="F35" s="83"/>
      <c r="G35" s="79">
        <v>0</v>
      </c>
      <c r="H35" s="79">
        <v>4835748.75</v>
      </c>
      <c r="J35" s="158"/>
    </row>
    <row r="36" spans="1:10" s="80" customFormat="1" ht="15.95" customHeight="1" x14ac:dyDescent="0.2">
      <c r="A36" s="152"/>
      <c r="B36" s="81"/>
      <c r="C36" s="101">
        <v>2</v>
      </c>
      <c r="D36" s="72" t="s">
        <v>149</v>
      </c>
      <c r="E36" s="82"/>
      <c r="F36" s="83"/>
      <c r="G36" s="79">
        <v>0</v>
      </c>
      <c r="H36" s="79">
        <v>91879226.25</v>
      </c>
      <c r="J36" s="158"/>
    </row>
    <row r="37" spans="1:10" s="80" customFormat="1" ht="15.95" customHeight="1" x14ac:dyDescent="0.2">
      <c r="A37" s="152"/>
      <c r="B37" s="81"/>
      <c r="C37" s="77">
        <v>3</v>
      </c>
      <c r="D37" s="72" t="s">
        <v>38</v>
      </c>
      <c r="E37" s="82"/>
      <c r="F37" s="83"/>
      <c r="G37" s="79">
        <v>97000000</v>
      </c>
      <c r="H37" s="79">
        <v>0</v>
      </c>
      <c r="J37" s="158"/>
    </row>
    <row r="38" spans="1:10" s="80" customFormat="1" ht="15.95" customHeight="1" x14ac:dyDescent="0.2">
      <c r="A38" s="152"/>
      <c r="B38" s="81"/>
      <c r="C38" s="101">
        <v>4</v>
      </c>
      <c r="D38" s="72" t="s">
        <v>150</v>
      </c>
      <c r="E38" s="82"/>
      <c r="F38" s="83"/>
      <c r="G38" s="79">
        <v>0</v>
      </c>
      <c r="H38" s="79">
        <v>0</v>
      </c>
      <c r="J38" s="158"/>
    </row>
    <row r="39" spans="1:10" s="80" customFormat="1" ht="15.95" customHeight="1" x14ac:dyDescent="0.2">
      <c r="A39" s="152"/>
      <c r="B39" s="81"/>
      <c r="C39" s="77">
        <v>5</v>
      </c>
      <c r="D39" s="72" t="s">
        <v>103</v>
      </c>
      <c r="E39" s="82"/>
      <c r="F39" s="83"/>
      <c r="G39" s="79">
        <v>0</v>
      </c>
      <c r="H39" s="79">
        <v>0</v>
      </c>
      <c r="J39" s="158"/>
    </row>
    <row r="40" spans="1:10" s="80" customFormat="1" ht="15.95" customHeight="1" x14ac:dyDescent="0.2">
      <c r="A40" s="152"/>
      <c r="B40" s="81"/>
      <c r="C40" s="101">
        <v>6</v>
      </c>
      <c r="D40" s="72" t="s">
        <v>40</v>
      </c>
      <c r="E40" s="82"/>
      <c r="F40" s="83"/>
      <c r="G40" s="79">
        <v>0</v>
      </c>
      <c r="H40" s="79">
        <v>0</v>
      </c>
      <c r="J40" s="158"/>
    </row>
    <row r="41" spans="1:10" s="80" customFormat="1" ht="15.95" customHeight="1" x14ac:dyDescent="0.2">
      <c r="A41" s="152"/>
      <c r="B41" s="81"/>
      <c r="C41" s="77">
        <v>7</v>
      </c>
      <c r="D41" s="72" t="s">
        <v>41</v>
      </c>
      <c r="E41" s="82"/>
      <c r="F41" s="83"/>
      <c r="G41" s="79">
        <v>0</v>
      </c>
      <c r="H41" s="79">
        <v>0</v>
      </c>
      <c r="J41" s="158"/>
    </row>
    <row r="42" spans="1:10" s="80" customFormat="1" ht="15.95" customHeight="1" x14ac:dyDescent="0.2">
      <c r="A42" s="152"/>
      <c r="B42" s="81"/>
      <c r="C42" s="101">
        <v>8</v>
      </c>
      <c r="D42" s="72" t="s">
        <v>42</v>
      </c>
      <c r="E42" s="82"/>
      <c r="F42" s="83"/>
      <c r="G42" s="79">
        <v>0</v>
      </c>
      <c r="H42" s="79">
        <v>0</v>
      </c>
      <c r="J42" s="158"/>
    </row>
    <row r="43" spans="1:10" s="80" customFormat="1" ht="15.95" customHeight="1" x14ac:dyDescent="0.2">
      <c r="A43" s="152"/>
      <c r="B43" s="81"/>
      <c r="C43" s="77">
        <v>9</v>
      </c>
      <c r="D43" s="72" t="s">
        <v>43</v>
      </c>
      <c r="E43" s="82"/>
      <c r="F43" s="83"/>
      <c r="G43" s="201">
        <v>-104111.79</v>
      </c>
      <c r="H43" s="79">
        <v>0</v>
      </c>
      <c r="J43" s="158"/>
    </row>
    <row r="44" spans="1:10" s="80" customFormat="1" ht="15.95" customHeight="1" x14ac:dyDescent="0.2">
      <c r="A44" s="152"/>
      <c r="B44" s="81"/>
      <c r="C44" s="101">
        <v>10</v>
      </c>
      <c r="D44" s="72" t="s">
        <v>44</v>
      </c>
      <c r="E44" s="82"/>
      <c r="F44" s="83"/>
      <c r="G44" s="79">
        <v>541955.85300000058</v>
      </c>
      <c r="H44" s="79">
        <v>-104111.78999999998</v>
      </c>
      <c r="J44" s="158"/>
    </row>
    <row r="45" spans="1:10" s="80" customFormat="1" ht="24.75" customHeight="1" x14ac:dyDescent="0.2">
      <c r="B45" s="81"/>
      <c r="C45" s="214" t="s">
        <v>47</v>
      </c>
      <c r="D45" s="215"/>
      <c r="E45" s="216"/>
      <c r="F45" s="83"/>
      <c r="G45" s="79">
        <v>334089899.74300003</v>
      </c>
      <c r="H45" s="79">
        <v>337244033.15000004</v>
      </c>
      <c r="J45" s="158"/>
    </row>
    <row r="46" spans="1:10" s="80" customFormat="1" ht="15.95" customHeight="1" x14ac:dyDescent="0.2">
      <c r="B46" s="95"/>
      <c r="C46" s="95"/>
      <c r="D46" s="102"/>
      <c r="E46" s="96"/>
      <c r="F46" s="96"/>
      <c r="G46" s="97"/>
      <c r="H46" s="97"/>
    </row>
    <row r="47" spans="1:10" s="80" customFormat="1" ht="15.95" customHeight="1" x14ac:dyDescent="0.2">
      <c r="B47" s="95"/>
      <c r="C47" s="95"/>
      <c r="D47" s="102"/>
      <c r="E47" s="96"/>
      <c r="F47" s="96"/>
      <c r="G47" s="97"/>
      <c r="H47" s="97"/>
    </row>
    <row r="48" spans="1:10" s="80" customFormat="1" ht="15.95" customHeight="1" x14ac:dyDescent="0.2">
      <c r="B48" s="95"/>
      <c r="C48" s="95"/>
      <c r="D48" s="102"/>
      <c r="E48" s="96"/>
      <c r="F48" s="96"/>
      <c r="G48" s="97"/>
      <c r="H48" s="97"/>
    </row>
    <row r="49" spans="2:8" s="80" customFormat="1" ht="15.95" customHeight="1" x14ac:dyDescent="0.2">
      <c r="B49" s="95"/>
      <c r="C49" s="95"/>
      <c r="D49" s="102"/>
      <c r="E49" s="96"/>
      <c r="F49" s="96"/>
      <c r="G49" s="97"/>
      <c r="H49" s="97"/>
    </row>
    <row r="50" spans="2:8" s="80" customFormat="1" ht="15.95" customHeight="1" x14ac:dyDescent="0.2">
      <c r="B50" s="95"/>
      <c r="C50" s="95"/>
      <c r="D50" s="102"/>
      <c r="E50" s="96"/>
      <c r="F50" s="96"/>
      <c r="G50" s="97"/>
      <c r="H50" s="97"/>
    </row>
    <row r="51" spans="2:8" s="80" customFormat="1" ht="15.95" customHeight="1" x14ac:dyDescent="0.2">
      <c r="B51" s="95"/>
      <c r="C51" s="95"/>
      <c r="D51" s="102"/>
      <c r="E51" s="96"/>
      <c r="F51" s="96"/>
      <c r="G51" s="97"/>
      <c r="H51" s="97"/>
    </row>
    <row r="52" spans="2:8" s="80" customFormat="1" ht="15.95" customHeight="1" x14ac:dyDescent="0.2">
      <c r="B52" s="95"/>
      <c r="C52" s="95"/>
      <c r="D52" s="102"/>
      <c r="E52" s="96"/>
      <c r="F52" s="96"/>
      <c r="G52" s="97"/>
      <c r="H52" s="97"/>
    </row>
    <row r="53" spans="2:8" s="80" customFormat="1" ht="15.95" customHeight="1" x14ac:dyDescent="0.2">
      <c r="B53" s="95"/>
      <c r="C53" s="95"/>
      <c r="D53" s="102"/>
      <c r="E53" s="96"/>
      <c r="F53" s="96"/>
      <c r="G53" s="97"/>
      <c r="H53" s="97"/>
    </row>
    <row r="54" spans="2:8" s="80" customFormat="1" ht="15.95" customHeight="1" x14ac:dyDescent="0.2">
      <c r="B54" s="95"/>
      <c r="C54" s="95"/>
      <c r="D54" s="102"/>
      <c r="E54" s="96"/>
      <c r="F54" s="96"/>
      <c r="G54" s="97"/>
      <c r="H54" s="97"/>
    </row>
    <row r="55" spans="2:8" s="80" customFormat="1" ht="15.95" customHeight="1" x14ac:dyDescent="0.2">
      <c r="B55" s="95"/>
      <c r="C55" s="95"/>
      <c r="D55" s="95"/>
      <c r="E55" s="95"/>
      <c r="F55" s="96"/>
      <c r="G55" s="97"/>
      <c r="H55" s="97"/>
    </row>
    <row r="56" spans="2:8" x14ac:dyDescent="0.2">
      <c r="B56" s="103"/>
      <c r="C56" s="103"/>
      <c r="D56" s="104"/>
      <c r="E56" s="105"/>
      <c r="F56" s="105"/>
      <c r="G56" s="106"/>
      <c r="H56" s="106"/>
    </row>
  </sheetData>
  <mergeCells count="9">
    <mergeCell ref="C45:E45"/>
    <mergeCell ref="B6:B7"/>
    <mergeCell ref="C6:E7"/>
    <mergeCell ref="C26:E26"/>
    <mergeCell ref="B4:H4"/>
    <mergeCell ref="C33:E33"/>
    <mergeCell ref="C8:E8"/>
    <mergeCell ref="F6:F7"/>
    <mergeCell ref="C34:E3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J42"/>
  <sheetViews>
    <sheetView workbookViewId="0">
      <selection activeCell="F30" sqref="F30"/>
    </sheetView>
  </sheetViews>
  <sheetFormatPr defaultColWidth="9.140625" defaultRowHeight="12.75" x14ac:dyDescent="0.2"/>
  <cols>
    <col min="1" max="1" width="13.28515625" style="44" customWidth="1"/>
    <col min="2" max="2" width="3.7109375" style="68" customWidth="1"/>
    <col min="3" max="3" width="5.28515625" style="68" customWidth="1"/>
    <col min="4" max="4" width="2.7109375" style="68" customWidth="1"/>
    <col min="5" max="5" width="51.7109375" style="44" customWidth="1"/>
    <col min="6" max="6" width="14.85546875" style="69" customWidth="1"/>
    <col min="7" max="7" width="14" style="69" customWidth="1"/>
    <col min="8" max="8" width="1.42578125" style="44" customWidth="1"/>
    <col min="9" max="9" width="9.140625" style="44"/>
    <col min="10" max="10" width="13.5703125" style="44" customWidth="1"/>
    <col min="11" max="16384" width="9.140625" style="44"/>
  </cols>
  <sheetData>
    <row r="2" spans="1:9" s="67" customFormat="1" ht="18" x14ac:dyDescent="0.2">
      <c r="B2" s="62"/>
      <c r="C2" s="62"/>
      <c r="D2" s="63"/>
      <c r="E2" s="64"/>
      <c r="F2" s="65"/>
      <c r="G2" s="66"/>
      <c r="H2" s="65"/>
      <c r="I2" s="65"/>
    </row>
    <row r="3" spans="1:9" s="67" customFormat="1" ht="7.5" customHeight="1" x14ac:dyDescent="0.2">
      <c r="B3" s="62"/>
      <c r="C3" s="62"/>
      <c r="D3" s="63"/>
      <c r="E3" s="64"/>
      <c r="F3" s="66"/>
      <c r="G3" s="107"/>
      <c r="H3" s="65"/>
      <c r="I3" s="65"/>
    </row>
    <row r="4" spans="1:9" s="67" customFormat="1" ht="29.25" customHeight="1" x14ac:dyDescent="0.2">
      <c r="B4" s="225" t="s">
        <v>179</v>
      </c>
      <c r="C4" s="225"/>
      <c r="D4" s="225"/>
      <c r="E4" s="225"/>
      <c r="F4" s="225"/>
      <c r="G4" s="225"/>
      <c r="H4" s="65"/>
      <c r="I4" s="65"/>
    </row>
    <row r="5" spans="1:9" s="67" customFormat="1" ht="18.75" customHeight="1" x14ac:dyDescent="0.2">
      <c r="B5" s="241" t="s">
        <v>156</v>
      </c>
      <c r="C5" s="242"/>
      <c r="D5" s="242"/>
      <c r="E5" s="242"/>
      <c r="F5" s="242"/>
      <c r="G5" s="242"/>
      <c r="H5" s="108"/>
      <c r="I5" s="108"/>
    </row>
    <row r="6" spans="1:9" ht="7.5" customHeight="1" x14ac:dyDescent="0.2"/>
    <row r="7" spans="1:9" s="67" customFormat="1" ht="15.95" customHeight="1" x14ac:dyDescent="0.2">
      <c r="B7" s="235" t="s">
        <v>2</v>
      </c>
      <c r="C7" s="229" t="s">
        <v>114</v>
      </c>
      <c r="D7" s="230"/>
      <c r="E7" s="231"/>
      <c r="F7" s="109" t="s">
        <v>115</v>
      </c>
      <c r="G7" s="109" t="s">
        <v>115</v>
      </c>
      <c r="H7" s="80"/>
      <c r="I7" s="80"/>
    </row>
    <row r="8" spans="1:9" s="67" customFormat="1" ht="15.95" customHeight="1" x14ac:dyDescent="0.2">
      <c r="B8" s="236"/>
      <c r="C8" s="232"/>
      <c r="D8" s="233"/>
      <c r="E8" s="234"/>
      <c r="F8" s="110" t="s">
        <v>116</v>
      </c>
      <c r="G8" s="111" t="s">
        <v>118</v>
      </c>
      <c r="H8" s="80"/>
      <c r="I8" s="80"/>
    </row>
    <row r="9" spans="1:9" s="67" customFormat="1" ht="18" customHeight="1" x14ac:dyDescent="0.2">
      <c r="A9" s="152"/>
      <c r="B9" s="112">
        <v>1</v>
      </c>
      <c r="C9" s="237" t="s">
        <v>50</v>
      </c>
      <c r="D9" s="238"/>
      <c r="E9" s="239"/>
      <c r="F9" s="114">
        <v>43280707</v>
      </c>
      <c r="G9" s="114">
        <v>16770162</v>
      </c>
    </row>
    <row r="10" spans="1:9" s="67" customFormat="1" ht="19.5" customHeight="1" x14ac:dyDescent="0.2">
      <c r="A10" s="152"/>
      <c r="B10" s="112">
        <v>2</v>
      </c>
      <c r="C10" s="237" t="s">
        <v>51</v>
      </c>
      <c r="D10" s="238"/>
      <c r="E10" s="239"/>
      <c r="F10" s="114">
        <v>17821940</v>
      </c>
      <c r="G10" s="114">
        <v>0</v>
      </c>
    </row>
    <row r="11" spans="1:9" s="67" customFormat="1" ht="21" customHeight="1" x14ac:dyDescent="0.2">
      <c r="A11" s="152"/>
      <c r="B11" s="70">
        <v>3</v>
      </c>
      <c r="C11" s="240" t="s">
        <v>151</v>
      </c>
      <c r="D11" s="238"/>
      <c r="E11" s="239"/>
      <c r="F11" s="114">
        <v>0</v>
      </c>
      <c r="G11" s="115">
        <v>0</v>
      </c>
    </row>
    <row r="12" spans="1:9" s="67" customFormat="1" ht="18.75" customHeight="1" x14ac:dyDescent="0.2">
      <c r="A12" s="152"/>
      <c r="B12" s="70">
        <v>4</v>
      </c>
      <c r="C12" s="237" t="s">
        <v>104</v>
      </c>
      <c r="D12" s="238"/>
      <c r="E12" s="239"/>
      <c r="F12" s="114">
        <v>0</v>
      </c>
      <c r="G12" s="115">
        <v>0</v>
      </c>
    </row>
    <row r="13" spans="1:9" s="67" customFormat="1" ht="16.5" customHeight="1" x14ac:dyDescent="0.2">
      <c r="A13" s="152"/>
      <c r="B13" s="70">
        <v>5</v>
      </c>
      <c r="C13" s="237" t="s">
        <v>105</v>
      </c>
      <c r="D13" s="238"/>
      <c r="E13" s="239"/>
      <c r="F13" s="115">
        <v>6022655</v>
      </c>
      <c r="G13" s="115">
        <v>1368203</v>
      </c>
    </row>
    <row r="14" spans="1:9" s="67" customFormat="1" ht="18.75" customHeight="1" x14ac:dyDescent="0.2">
      <c r="A14" s="152"/>
      <c r="B14" s="70"/>
      <c r="C14" s="113"/>
      <c r="D14" s="243" t="s">
        <v>106</v>
      </c>
      <c r="E14" s="244"/>
      <c r="F14" s="153">
        <v>5656713</v>
      </c>
      <c r="G14" s="116">
        <v>1183230</v>
      </c>
      <c r="H14" s="88"/>
      <c r="I14" s="88"/>
    </row>
    <row r="15" spans="1:9" s="67" customFormat="1" ht="22.5" customHeight="1" x14ac:dyDescent="0.2">
      <c r="A15" s="152"/>
      <c r="B15" s="70"/>
      <c r="C15" s="113"/>
      <c r="D15" s="243" t="s">
        <v>107</v>
      </c>
      <c r="E15" s="244"/>
      <c r="F15" s="153">
        <v>365942</v>
      </c>
      <c r="G15" s="116">
        <v>184973</v>
      </c>
      <c r="H15" s="88"/>
      <c r="I15" s="88"/>
    </row>
    <row r="16" spans="1:9" s="67" customFormat="1" ht="18" customHeight="1" x14ac:dyDescent="0.2">
      <c r="A16" s="152"/>
      <c r="B16" s="112">
        <v>6</v>
      </c>
      <c r="C16" s="237" t="s">
        <v>108</v>
      </c>
      <c r="D16" s="238"/>
      <c r="E16" s="239"/>
      <c r="F16" s="153">
        <v>9371184.2400000002</v>
      </c>
      <c r="G16" s="114">
        <v>4434769.7</v>
      </c>
    </row>
    <row r="17" spans="1:10" s="67" customFormat="1" ht="21" customHeight="1" x14ac:dyDescent="0.2">
      <c r="A17" s="152"/>
      <c r="B17" s="112">
        <v>7</v>
      </c>
      <c r="C17" s="237" t="s">
        <v>109</v>
      </c>
      <c r="D17" s="238"/>
      <c r="E17" s="239"/>
      <c r="F17" s="153">
        <v>25714655.449999999</v>
      </c>
      <c r="G17" s="114">
        <v>852774.40000000002</v>
      </c>
    </row>
    <row r="18" spans="1:10" s="67" customFormat="1" ht="16.5" customHeight="1" x14ac:dyDescent="0.2">
      <c r="A18" s="152"/>
      <c r="B18" s="112">
        <v>8</v>
      </c>
      <c r="C18" s="214" t="s">
        <v>152</v>
      </c>
      <c r="D18" s="215"/>
      <c r="E18" s="216"/>
      <c r="F18" s="117">
        <v>41108494.689999998</v>
      </c>
      <c r="G18" s="117">
        <v>6655747.1000000006</v>
      </c>
      <c r="H18" s="80"/>
      <c r="I18" s="80"/>
    </row>
    <row r="19" spans="1:10" s="67" customFormat="1" ht="18.75" customHeight="1" x14ac:dyDescent="0.2">
      <c r="A19" s="152"/>
      <c r="B19" s="112">
        <v>9</v>
      </c>
      <c r="C19" s="226" t="s">
        <v>110</v>
      </c>
      <c r="D19" s="227"/>
      <c r="E19" s="228"/>
      <c r="F19" s="117">
        <v>19994152.310000002</v>
      </c>
      <c r="G19" s="117">
        <v>10114414.899999999</v>
      </c>
      <c r="H19" s="80"/>
      <c r="I19" s="80"/>
    </row>
    <row r="20" spans="1:10" s="67" customFormat="1" ht="21.75" customHeight="1" x14ac:dyDescent="0.2">
      <c r="A20" s="152"/>
      <c r="B20" s="112">
        <v>10</v>
      </c>
      <c r="C20" s="237" t="s">
        <v>52</v>
      </c>
      <c r="D20" s="238"/>
      <c r="E20" s="239"/>
      <c r="F20" s="114"/>
      <c r="G20" s="114"/>
    </row>
    <row r="21" spans="1:10" s="67" customFormat="1" ht="16.5" customHeight="1" x14ac:dyDescent="0.2">
      <c r="A21" s="152"/>
      <c r="B21" s="112">
        <v>11</v>
      </c>
      <c r="C21" s="237" t="s">
        <v>111</v>
      </c>
      <c r="D21" s="238"/>
      <c r="E21" s="239"/>
      <c r="F21" s="114"/>
      <c r="G21" s="114"/>
    </row>
    <row r="22" spans="1:10" s="67" customFormat="1" ht="17.25" customHeight="1" x14ac:dyDescent="0.2">
      <c r="B22" s="112">
        <v>12</v>
      </c>
      <c r="C22" s="237" t="s">
        <v>53</v>
      </c>
      <c r="D22" s="238"/>
      <c r="E22" s="239"/>
      <c r="F22" s="114">
        <v>-19388305.140000001</v>
      </c>
      <c r="G22" s="114">
        <v>-9603963.4800000004</v>
      </c>
    </row>
    <row r="23" spans="1:10" s="67" customFormat="1" ht="16.5" customHeight="1" x14ac:dyDescent="0.2">
      <c r="A23" s="152"/>
      <c r="B23" s="112"/>
      <c r="C23" s="118">
        <v>12.1</v>
      </c>
      <c r="D23" s="243" t="s">
        <v>153</v>
      </c>
      <c r="E23" s="244"/>
      <c r="F23" s="119">
        <v>0</v>
      </c>
      <c r="G23" s="119">
        <v>0</v>
      </c>
      <c r="H23" s="88"/>
      <c r="I23" s="88"/>
    </row>
    <row r="24" spans="1:10" s="67" customFormat="1" ht="15" customHeight="1" x14ac:dyDescent="0.2">
      <c r="A24" s="152"/>
      <c r="B24" s="112"/>
      <c r="C24" s="113">
        <v>12.2</v>
      </c>
      <c r="D24" s="243" t="s">
        <v>112</v>
      </c>
      <c r="E24" s="244"/>
      <c r="F24" s="119">
        <v>-19001192.68</v>
      </c>
      <c r="G24" s="119">
        <v>-8204235.8200000003</v>
      </c>
      <c r="H24" s="88"/>
      <c r="I24" s="88"/>
    </row>
    <row r="25" spans="1:10" s="67" customFormat="1" ht="17.25" customHeight="1" x14ac:dyDescent="0.2">
      <c r="A25" s="152"/>
      <c r="B25" s="112"/>
      <c r="C25" s="113">
        <v>12.3</v>
      </c>
      <c r="D25" s="243" t="s">
        <v>54</v>
      </c>
      <c r="E25" s="244"/>
      <c r="F25" s="119">
        <v>-123517.73000000001</v>
      </c>
      <c r="G25" s="119">
        <v>-576727.43999999994</v>
      </c>
      <c r="H25" s="88"/>
      <c r="I25" s="88"/>
      <c r="J25" s="200"/>
    </row>
    <row r="26" spans="1:10" s="67" customFormat="1" ht="20.25" customHeight="1" x14ac:dyDescent="0.2">
      <c r="A26" s="152"/>
      <c r="B26" s="112"/>
      <c r="C26" s="113">
        <v>12.4</v>
      </c>
      <c r="D26" s="243" t="s">
        <v>55</v>
      </c>
      <c r="E26" s="244"/>
      <c r="F26" s="119">
        <v>-263594.73</v>
      </c>
      <c r="G26" s="119">
        <v>-823000.22</v>
      </c>
      <c r="H26" s="88"/>
      <c r="I26" s="88"/>
      <c r="J26" s="200"/>
    </row>
    <row r="27" spans="1:10" s="67" customFormat="1" x14ac:dyDescent="0.2">
      <c r="B27" s="112">
        <v>13</v>
      </c>
      <c r="C27" s="226" t="s">
        <v>56</v>
      </c>
      <c r="D27" s="227"/>
      <c r="E27" s="228"/>
      <c r="F27" s="117">
        <v>-19388305.140000001</v>
      </c>
      <c r="G27" s="117">
        <v>-9603963.4800000004</v>
      </c>
      <c r="H27" s="80"/>
      <c r="I27" s="80"/>
    </row>
    <row r="28" spans="1:10" s="67" customFormat="1" x14ac:dyDescent="0.2">
      <c r="B28" s="112">
        <v>14</v>
      </c>
      <c r="C28" s="226" t="s">
        <v>154</v>
      </c>
      <c r="D28" s="227"/>
      <c r="E28" s="228"/>
      <c r="F28" s="117">
        <v>605847.17000000179</v>
      </c>
      <c r="G28" s="117">
        <v>510451.41999999806</v>
      </c>
      <c r="H28" s="80"/>
      <c r="I28" s="80"/>
    </row>
    <row r="29" spans="1:10" s="67" customFormat="1" x14ac:dyDescent="0.2">
      <c r="A29" s="152"/>
      <c r="B29" s="112">
        <v>15</v>
      </c>
      <c r="C29" s="237" t="s">
        <v>57</v>
      </c>
      <c r="D29" s="238"/>
      <c r="E29" s="239"/>
      <c r="F29" s="114">
        <v>-63891.316999999435</v>
      </c>
      <c r="G29" s="114">
        <v>0</v>
      </c>
    </row>
    <row r="30" spans="1:10" s="67" customFormat="1" x14ac:dyDescent="0.2">
      <c r="A30" s="152"/>
      <c r="B30" s="112">
        <v>16</v>
      </c>
      <c r="C30" s="226" t="s">
        <v>155</v>
      </c>
      <c r="D30" s="227"/>
      <c r="E30" s="228"/>
      <c r="F30" s="117">
        <v>541955.85300000233</v>
      </c>
      <c r="G30" s="117">
        <v>510451.41999999806</v>
      </c>
      <c r="H30" s="80"/>
      <c r="I30" s="80"/>
    </row>
    <row r="31" spans="1:10" s="67" customFormat="1" x14ac:dyDescent="0.2">
      <c r="A31" s="152"/>
      <c r="B31" s="112">
        <v>17</v>
      </c>
      <c r="C31" s="237" t="s">
        <v>113</v>
      </c>
      <c r="D31" s="238"/>
      <c r="E31" s="239"/>
      <c r="F31" s="114"/>
      <c r="G31" s="114">
        <v>484928.84899999812</v>
      </c>
    </row>
    <row r="32" spans="1:10" s="67" customFormat="1" ht="15.95" customHeight="1" x14ac:dyDescent="0.2">
      <c r="B32" s="120"/>
      <c r="C32" s="120"/>
      <c r="D32" s="120"/>
      <c r="E32" s="121"/>
      <c r="F32" s="122"/>
      <c r="G32" s="122"/>
    </row>
    <row r="33" spans="2:7" s="67" customFormat="1" ht="15.95" customHeight="1" x14ac:dyDescent="0.2">
      <c r="B33" s="120"/>
      <c r="C33" s="120"/>
      <c r="D33" s="120"/>
      <c r="E33" s="121"/>
      <c r="F33" s="122"/>
      <c r="G33" s="122"/>
    </row>
    <row r="34" spans="2:7" s="67" customFormat="1" ht="15.95" customHeight="1" x14ac:dyDescent="0.2">
      <c r="B34" s="120"/>
      <c r="C34" s="120"/>
      <c r="D34" s="120"/>
      <c r="E34" s="121"/>
      <c r="F34" s="122"/>
      <c r="G34" s="122"/>
    </row>
    <row r="35" spans="2:7" s="67" customFormat="1" ht="15.95" customHeight="1" x14ac:dyDescent="0.2">
      <c r="B35" s="120"/>
      <c r="E35" s="121"/>
      <c r="F35" s="122"/>
      <c r="G35" s="121"/>
    </row>
    <row r="36" spans="2:7" s="67" customFormat="1" ht="15.95" customHeight="1" x14ac:dyDescent="0.2">
      <c r="B36" s="120"/>
      <c r="C36" s="120"/>
      <c r="E36" s="123"/>
      <c r="F36" s="122"/>
      <c r="G36" s="122"/>
    </row>
    <row r="37" spans="2:7" s="67" customFormat="1" ht="15.95" customHeight="1" x14ac:dyDescent="0.2">
      <c r="B37" s="120"/>
      <c r="C37" s="120"/>
      <c r="D37" s="120"/>
      <c r="E37" s="121"/>
      <c r="F37" s="122"/>
      <c r="G37" s="122"/>
    </row>
    <row r="38" spans="2:7" s="67" customFormat="1" ht="15.95" customHeight="1" x14ac:dyDescent="0.2">
      <c r="B38" s="120"/>
      <c r="C38" s="120"/>
      <c r="D38" s="120"/>
      <c r="E38" s="121"/>
      <c r="F38" s="122"/>
      <c r="G38" s="122"/>
    </row>
    <row r="39" spans="2:7" s="67" customFormat="1" ht="15.95" customHeight="1" x14ac:dyDescent="0.2">
      <c r="B39" s="120"/>
      <c r="C39" s="120"/>
      <c r="D39" s="120"/>
      <c r="E39" s="121"/>
      <c r="F39" s="122"/>
      <c r="G39" s="122"/>
    </row>
    <row r="40" spans="2:7" s="67" customFormat="1" ht="15.95" customHeight="1" x14ac:dyDescent="0.2">
      <c r="B40" s="120"/>
      <c r="C40" s="120"/>
      <c r="D40" s="120"/>
      <c r="E40" s="121"/>
      <c r="F40" s="122"/>
      <c r="G40" s="122"/>
    </row>
    <row r="41" spans="2:7" s="67" customFormat="1" ht="15.95" customHeight="1" x14ac:dyDescent="0.2">
      <c r="B41" s="120"/>
      <c r="C41" s="120"/>
      <c r="D41" s="120"/>
      <c r="E41" s="120"/>
      <c r="F41" s="122"/>
      <c r="G41" s="122"/>
    </row>
    <row r="42" spans="2:7" x14ac:dyDescent="0.2">
      <c r="B42" s="124"/>
      <c r="C42" s="124"/>
      <c r="D42" s="124"/>
      <c r="E42" s="42"/>
      <c r="F42" s="125"/>
      <c r="G42" s="125"/>
    </row>
  </sheetData>
  <mergeCells count="27">
    <mergeCell ref="C31:E31"/>
    <mergeCell ref="C30:E30"/>
    <mergeCell ref="C13:E13"/>
    <mergeCell ref="D14:E14"/>
    <mergeCell ref="D15:E15"/>
    <mergeCell ref="C16:E16"/>
    <mergeCell ref="D26:E26"/>
    <mergeCell ref="C28:E28"/>
    <mergeCell ref="C29:E29"/>
    <mergeCell ref="C22:E22"/>
    <mergeCell ref="D23:E23"/>
    <mergeCell ref="D24:E24"/>
    <mergeCell ref="D25:E25"/>
    <mergeCell ref="C17:E17"/>
    <mergeCell ref="C20:E20"/>
    <mergeCell ref="B4:G4"/>
    <mergeCell ref="C27:E27"/>
    <mergeCell ref="C7:E8"/>
    <mergeCell ref="B7:B8"/>
    <mergeCell ref="C18:E18"/>
    <mergeCell ref="C19:E19"/>
    <mergeCell ref="C9:E9"/>
    <mergeCell ref="C10:E10"/>
    <mergeCell ref="C11:E11"/>
    <mergeCell ref="C12:E12"/>
    <mergeCell ref="C21:E21"/>
    <mergeCell ref="B5:G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K34"/>
  <sheetViews>
    <sheetView workbookViewId="0">
      <selection activeCell="F10" sqref="F10:G31"/>
    </sheetView>
  </sheetViews>
  <sheetFormatPr defaultColWidth="9.140625" defaultRowHeight="12.75" x14ac:dyDescent="0.2"/>
  <cols>
    <col min="1" max="1" width="1.7109375" style="23" customWidth="1"/>
    <col min="2" max="3" width="3.7109375" style="60" customWidth="1"/>
    <col min="4" max="4" width="3.5703125" style="60" customWidth="1"/>
    <col min="5" max="5" width="44.42578125" style="23" customWidth="1"/>
    <col min="6" max="7" width="15.42578125" style="61" customWidth="1"/>
    <col min="8" max="8" width="1.42578125" style="23" customWidth="1"/>
    <col min="9" max="9" width="10.7109375" style="23" bestFit="1" customWidth="1"/>
    <col min="10" max="10" width="14.42578125" style="23" bestFit="1" customWidth="1"/>
    <col min="11" max="11" width="13.85546875" style="23" bestFit="1" customWidth="1"/>
    <col min="12" max="16384" width="9.140625" style="23"/>
  </cols>
  <sheetData>
    <row r="2" spans="2:11" s="129" customFormat="1" ht="18" x14ac:dyDescent="0.2">
      <c r="B2" s="62"/>
      <c r="C2" s="62"/>
      <c r="D2" s="63"/>
      <c r="E2" s="64"/>
      <c r="F2" s="65"/>
      <c r="G2" s="66"/>
    </row>
    <row r="3" spans="2:11" s="129" customFormat="1" ht="7.5" customHeight="1" x14ac:dyDescent="0.2">
      <c r="B3" s="62"/>
      <c r="C3" s="62"/>
      <c r="D3" s="63"/>
      <c r="E3" s="64"/>
      <c r="F3" s="131"/>
      <c r="G3" s="132"/>
    </row>
    <row r="4" spans="2:11" s="129" customFormat="1" ht="8.25" customHeight="1" x14ac:dyDescent="0.2">
      <c r="B4" s="62"/>
      <c r="C4" s="62"/>
      <c r="D4" s="63"/>
      <c r="E4" s="64"/>
      <c r="F4" s="133"/>
      <c r="G4" s="130"/>
    </row>
    <row r="5" spans="2:11" s="129" customFormat="1" ht="18" customHeight="1" x14ac:dyDescent="0.2">
      <c r="B5" s="225" t="s">
        <v>180</v>
      </c>
      <c r="C5" s="225"/>
      <c r="D5" s="225"/>
      <c r="E5" s="225"/>
      <c r="F5" s="225"/>
      <c r="G5" s="225"/>
    </row>
    <row r="6" spans="2:11" ht="6.75" customHeight="1" x14ac:dyDescent="0.2"/>
    <row r="7" spans="2:11" s="129" customFormat="1" ht="15.95" customHeight="1" x14ac:dyDescent="0.2">
      <c r="B7" s="245" t="s">
        <v>2</v>
      </c>
      <c r="C7" s="229" t="s">
        <v>157</v>
      </c>
      <c r="D7" s="230"/>
      <c r="E7" s="231"/>
      <c r="F7" s="134" t="s">
        <v>115</v>
      </c>
      <c r="G7" s="134" t="s">
        <v>115</v>
      </c>
    </row>
    <row r="8" spans="2:11" s="129" customFormat="1" ht="15.95" customHeight="1" x14ac:dyDescent="0.2">
      <c r="B8" s="246"/>
      <c r="C8" s="232"/>
      <c r="D8" s="233"/>
      <c r="E8" s="234"/>
      <c r="F8" s="135" t="s">
        <v>116</v>
      </c>
      <c r="G8" s="136" t="s">
        <v>118</v>
      </c>
    </row>
    <row r="9" spans="2:11" s="129" customFormat="1" ht="24.95" customHeight="1" x14ac:dyDescent="0.2">
      <c r="B9" s="137"/>
      <c r="C9" s="126" t="s">
        <v>160</v>
      </c>
      <c r="D9" s="127"/>
      <c r="E9" s="94"/>
      <c r="F9" s="138"/>
      <c r="G9" s="138"/>
      <c r="I9" s="162"/>
    </row>
    <row r="10" spans="2:11" s="129" customFormat="1" ht="20.100000000000001" customHeight="1" x14ac:dyDescent="0.2">
      <c r="B10" s="137"/>
      <c r="C10" s="126"/>
      <c r="D10" s="150" t="s">
        <v>161</v>
      </c>
      <c r="E10" s="139"/>
      <c r="F10" s="138">
        <v>64036242.439999998</v>
      </c>
      <c r="G10" s="138">
        <v>5201140.849999994</v>
      </c>
      <c r="I10" s="130"/>
      <c r="J10" s="160"/>
      <c r="K10" s="160"/>
    </row>
    <row r="11" spans="2:11" s="129" customFormat="1" ht="20.100000000000001" customHeight="1" x14ac:dyDescent="0.2">
      <c r="B11" s="137"/>
      <c r="C11" s="126"/>
      <c r="D11" s="150" t="s">
        <v>162</v>
      </c>
      <c r="E11" s="139"/>
      <c r="F11" s="138">
        <v>44726141</v>
      </c>
      <c r="G11" s="138">
        <v>-70154652.329999998</v>
      </c>
      <c r="I11" s="130"/>
      <c r="J11" s="160"/>
      <c r="K11" s="160"/>
    </row>
    <row r="12" spans="2:11" s="129" customFormat="1" ht="20.100000000000001" customHeight="1" x14ac:dyDescent="0.2">
      <c r="B12" s="137"/>
      <c r="C12" s="126"/>
      <c r="D12" s="151" t="s">
        <v>163</v>
      </c>
      <c r="E12" s="139"/>
      <c r="F12" s="138">
        <v>0</v>
      </c>
      <c r="G12" s="138">
        <v>0</v>
      </c>
      <c r="I12" s="130"/>
      <c r="J12" s="160"/>
      <c r="K12" s="160"/>
    </row>
    <row r="13" spans="2:11" s="129" customFormat="1" ht="20.100000000000001" customHeight="1" x14ac:dyDescent="0.2">
      <c r="B13" s="137"/>
      <c r="C13" s="126"/>
      <c r="D13" s="151" t="s">
        <v>164</v>
      </c>
      <c r="E13" s="139"/>
      <c r="F13" s="138">
        <v>-19001192.68</v>
      </c>
      <c r="G13" s="138">
        <v>-8204235.8200000003</v>
      </c>
      <c r="I13" s="130"/>
      <c r="J13" s="160"/>
      <c r="K13" s="160"/>
    </row>
    <row r="14" spans="2:11" s="129" customFormat="1" ht="20.100000000000001" customHeight="1" x14ac:dyDescent="0.2">
      <c r="B14" s="137"/>
      <c r="C14" s="126"/>
      <c r="D14" s="151" t="s">
        <v>165</v>
      </c>
      <c r="E14" s="140"/>
      <c r="F14" s="138">
        <v>0</v>
      </c>
      <c r="G14" s="138">
        <v>-20000</v>
      </c>
      <c r="I14" s="130"/>
      <c r="J14" s="160"/>
      <c r="K14" s="160"/>
    </row>
    <row r="15" spans="2:11" s="129" customFormat="1" ht="20.100000000000001" customHeight="1" x14ac:dyDescent="0.2">
      <c r="B15" s="137"/>
      <c r="C15" s="126"/>
      <c r="D15" s="85" t="s">
        <v>130</v>
      </c>
      <c r="E15" s="139"/>
      <c r="F15" s="138">
        <v>89761190.75999999</v>
      </c>
      <c r="G15" s="138">
        <v>-73177747.300000012</v>
      </c>
      <c r="I15" s="130"/>
      <c r="J15" s="160"/>
      <c r="K15" s="160"/>
    </row>
    <row r="16" spans="2:11" s="129" customFormat="1" ht="24.95" customHeight="1" x14ac:dyDescent="0.2">
      <c r="B16" s="137"/>
      <c r="C16" s="128" t="s">
        <v>69</v>
      </c>
      <c r="D16" s="127"/>
      <c r="E16" s="139"/>
      <c r="F16" s="138"/>
      <c r="G16" s="138"/>
      <c r="I16" s="130"/>
      <c r="J16" s="160"/>
      <c r="K16" s="160"/>
    </row>
    <row r="17" spans="2:11" s="129" customFormat="1" ht="20.100000000000001" customHeight="1" x14ac:dyDescent="0.2">
      <c r="B17" s="137"/>
      <c r="C17" s="126"/>
      <c r="D17" s="150" t="s">
        <v>168</v>
      </c>
      <c r="E17" s="139"/>
      <c r="F17" s="138"/>
      <c r="G17" s="138"/>
      <c r="I17" s="130"/>
      <c r="J17" s="160"/>
      <c r="K17" s="160"/>
    </row>
    <row r="18" spans="2:11" s="129" customFormat="1" ht="20.100000000000001" customHeight="1" x14ac:dyDescent="0.2">
      <c r="B18" s="137"/>
      <c r="C18" s="126"/>
      <c r="D18" s="139" t="s">
        <v>70</v>
      </c>
      <c r="E18" s="139"/>
      <c r="F18" s="138">
        <v>-26220104</v>
      </c>
      <c r="G18" s="138">
        <v>-49969645</v>
      </c>
      <c r="I18" s="130"/>
      <c r="J18" s="160"/>
      <c r="K18" s="160"/>
    </row>
    <row r="19" spans="2:11" s="129" customFormat="1" ht="20.100000000000001" customHeight="1" x14ac:dyDescent="0.2">
      <c r="B19" s="137"/>
      <c r="C19" s="71"/>
      <c r="D19" s="139" t="s">
        <v>71</v>
      </c>
      <c r="E19" s="139"/>
      <c r="F19" s="138">
        <v>0</v>
      </c>
      <c r="G19" s="138">
        <v>0</v>
      </c>
      <c r="I19" s="130"/>
      <c r="J19" s="160"/>
      <c r="K19" s="160"/>
    </row>
    <row r="20" spans="2:11" s="129" customFormat="1" ht="20.100000000000001" customHeight="1" x14ac:dyDescent="0.2">
      <c r="B20" s="137"/>
      <c r="C20" s="141"/>
      <c r="D20" s="139" t="s">
        <v>72</v>
      </c>
      <c r="E20" s="139"/>
      <c r="F20" s="138">
        <v>0</v>
      </c>
      <c r="G20" s="138">
        <v>0</v>
      </c>
      <c r="I20" s="130"/>
      <c r="J20" s="160"/>
      <c r="K20" s="160"/>
    </row>
    <row r="21" spans="2:11" s="129" customFormat="1" ht="20.100000000000001" customHeight="1" x14ac:dyDescent="0.2">
      <c r="B21" s="137"/>
      <c r="C21" s="141"/>
      <c r="D21" s="139" t="s">
        <v>73</v>
      </c>
      <c r="E21" s="139"/>
      <c r="F21" s="138">
        <v>0</v>
      </c>
      <c r="G21" s="138">
        <v>0</v>
      </c>
      <c r="I21" s="130"/>
      <c r="J21" s="160"/>
      <c r="K21" s="160"/>
    </row>
    <row r="22" spans="2:11" s="129" customFormat="1" ht="20.100000000000001" customHeight="1" x14ac:dyDescent="0.2">
      <c r="B22" s="137"/>
      <c r="C22" s="141"/>
      <c r="D22" s="85" t="s">
        <v>167</v>
      </c>
      <c r="E22" s="139"/>
      <c r="F22" s="138">
        <v>-26220104</v>
      </c>
      <c r="G22" s="138">
        <v>-49969645</v>
      </c>
      <c r="I22" s="130"/>
      <c r="J22" s="160"/>
      <c r="K22" s="160"/>
    </row>
    <row r="23" spans="2:11" s="129" customFormat="1" ht="24.95" customHeight="1" x14ac:dyDescent="0.2">
      <c r="B23" s="137"/>
      <c r="C23" s="126" t="s">
        <v>74</v>
      </c>
      <c r="D23" s="142"/>
      <c r="E23" s="139"/>
      <c r="F23" s="138"/>
      <c r="G23" s="138"/>
      <c r="I23" s="130"/>
      <c r="J23" s="160"/>
      <c r="K23" s="160"/>
    </row>
    <row r="24" spans="2:11" s="129" customFormat="1" ht="20.100000000000001" customHeight="1" x14ac:dyDescent="0.2">
      <c r="B24" s="137"/>
      <c r="C24" s="141"/>
      <c r="D24" s="139" t="s">
        <v>81</v>
      </c>
      <c r="E24" s="139"/>
      <c r="F24" s="138">
        <v>285025</v>
      </c>
      <c r="G24" s="138">
        <v>10055475</v>
      </c>
      <c r="I24" s="130"/>
      <c r="J24" s="160"/>
      <c r="K24" s="160"/>
    </row>
    <row r="25" spans="2:11" s="129" customFormat="1" ht="20.100000000000001" customHeight="1" x14ac:dyDescent="0.2">
      <c r="B25" s="137"/>
      <c r="C25" s="141"/>
      <c r="D25" s="139" t="s">
        <v>75</v>
      </c>
      <c r="E25" s="139"/>
      <c r="F25" s="138">
        <v>-47589542.940000027</v>
      </c>
      <c r="G25" s="138">
        <v>116780248.61000003</v>
      </c>
      <c r="I25" s="130"/>
      <c r="J25" s="160"/>
      <c r="K25" s="160"/>
    </row>
    <row r="26" spans="2:11" s="129" customFormat="1" ht="20.100000000000001" customHeight="1" x14ac:dyDescent="0.2">
      <c r="B26" s="137"/>
      <c r="C26" s="141"/>
      <c r="D26" s="139" t="s">
        <v>76</v>
      </c>
      <c r="E26" s="139"/>
      <c r="F26" s="138">
        <v>0</v>
      </c>
      <c r="G26" s="138">
        <v>0</v>
      </c>
      <c r="I26" s="130"/>
      <c r="J26" s="160"/>
      <c r="K26" s="160"/>
    </row>
    <row r="27" spans="2:11" s="129" customFormat="1" ht="20.100000000000001" customHeight="1" x14ac:dyDescent="0.2">
      <c r="B27" s="137"/>
      <c r="C27" s="141"/>
      <c r="D27" s="139" t="s">
        <v>77</v>
      </c>
      <c r="E27" s="139"/>
      <c r="F27" s="138">
        <v>0</v>
      </c>
      <c r="G27" s="138">
        <v>0</v>
      </c>
      <c r="I27" s="130"/>
      <c r="J27" s="160"/>
      <c r="K27" s="160"/>
    </row>
    <row r="28" spans="2:11" s="129" customFormat="1" ht="20.100000000000001" customHeight="1" x14ac:dyDescent="0.2">
      <c r="B28" s="137"/>
      <c r="C28" s="141"/>
      <c r="D28" s="85" t="s">
        <v>166</v>
      </c>
      <c r="E28" s="139"/>
      <c r="F28" s="138">
        <v>-47304517.940000027</v>
      </c>
      <c r="G28" s="138">
        <v>126835723.61000003</v>
      </c>
      <c r="I28" s="130"/>
      <c r="J28" s="160"/>
      <c r="K28" s="160"/>
    </row>
    <row r="29" spans="2:11" ht="25.5" customHeight="1" x14ac:dyDescent="0.2">
      <c r="B29" s="143"/>
      <c r="C29" s="128" t="s">
        <v>78</v>
      </c>
      <c r="D29" s="143"/>
      <c r="E29" s="144"/>
      <c r="F29" s="145">
        <v>16236568.819999963</v>
      </c>
      <c r="G29" s="145">
        <v>3688331.3100000201</v>
      </c>
      <c r="I29" s="61"/>
      <c r="J29" s="160"/>
      <c r="K29" s="160"/>
    </row>
    <row r="30" spans="2:11" ht="25.5" customHeight="1" x14ac:dyDescent="0.2">
      <c r="B30" s="143"/>
      <c r="C30" s="128" t="s">
        <v>79</v>
      </c>
      <c r="D30" s="143"/>
      <c r="E30" s="144"/>
      <c r="F30" s="145">
        <v>4563276.6000000006</v>
      </c>
      <c r="G30" s="145">
        <v>874945.29</v>
      </c>
      <c r="I30" s="61"/>
      <c r="J30" s="160"/>
      <c r="K30" s="160"/>
    </row>
    <row r="31" spans="2:11" ht="25.5" customHeight="1" x14ac:dyDescent="0.2">
      <c r="B31" s="143"/>
      <c r="C31" s="128" t="s">
        <v>80</v>
      </c>
      <c r="D31" s="143"/>
      <c r="E31" s="144"/>
      <c r="F31" s="145">
        <v>20799845.250000004</v>
      </c>
      <c r="G31" s="202">
        <v>4563276.6000000006</v>
      </c>
      <c r="I31" s="61"/>
      <c r="J31" s="160"/>
      <c r="K31" s="160"/>
    </row>
    <row r="33" spans="6:7" x14ac:dyDescent="0.2">
      <c r="G33" s="147"/>
    </row>
    <row r="34" spans="6:7" x14ac:dyDescent="0.2">
      <c r="F34" s="157"/>
      <c r="G34" s="157"/>
    </row>
  </sheetData>
  <mergeCells count="3">
    <mergeCell ref="B5:G5"/>
    <mergeCell ref="B7:B8"/>
    <mergeCell ref="C7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H103"/>
  <sheetViews>
    <sheetView workbookViewId="0">
      <selection activeCell="F26" sqref="F26:H26"/>
    </sheetView>
  </sheetViews>
  <sheetFormatPr defaultColWidth="17.7109375" defaultRowHeight="12.75" x14ac:dyDescent="0.2"/>
  <cols>
    <col min="1" max="1" width="2.85546875" customWidth="1"/>
    <col min="2" max="2" width="32.140625" customWidth="1"/>
    <col min="3" max="3" width="14.85546875" bestFit="1" customWidth="1"/>
    <col min="4" max="4" width="12.28515625" customWidth="1"/>
    <col min="5" max="5" width="14" customWidth="1"/>
    <col min="6" max="6" width="17.5703125" customWidth="1"/>
    <col min="7" max="7" width="18.140625" bestFit="1" customWidth="1"/>
    <col min="8" max="8" width="10.85546875" bestFit="1" customWidth="1"/>
    <col min="9" max="9" width="2.7109375" customWidth="1"/>
  </cols>
  <sheetData>
    <row r="2" spans="1:8" ht="15" x14ac:dyDescent="0.2">
      <c r="B2" s="62"/>
      <c r="G2" s="65"/>
      <c r="H2" s="66"/>
    </row>
    <row r="3" spans="1:8" ht="6.75" customHeight="1" x14ac:dyDescent="0.2"/>
    <row r="4" spans="1:8" ht="25.5" customHeight="1" x14ac:dyDescent="0.2">
      <c r="A4" s="247" t="s">
        <v>181</v>
      </c>
      <c r="B4" s="248"/>
      <c r="C4" s="248"/>
      <c r="D4" s="248"/>
      <c r="E4" s="248"/>
      <c r="F4" s="248"/>
      <c r="G4" s="248"/>
      <c r="H4" s="248"/>
    </row>
    <row r="5" spans="1:8" ht="6.75" customHeight="1" x14ac:dyDescent="0.2"/>
    <row r="6" spans="1:8" ht="12.75" customHeight="1" x14ac:dyDescent="0.2">
      <c r="B6" s="15" t="s">
        <v>63</v>
      </c>
      <c r="G6" s="2"/>
    </row>
    <row r="7" spans="1:8" ht="6.75" customHeight="1" thickBot="1" x14ac:dyDescent="0.25"/>
    <row r="8" spans="1:8" s="3" customFormat="1" ht="24.95" customHeight="1" thickTop="1" x14ac:dyDescent="0.2">
      <c r="A8" s="148"/>
      <c r="B8" s="16"/>
      <c r="C8" s="16" t="s">
        <v>38</v>
      </c>
      <c r="D8" s="16" t="s">
        <v>39</v>
      </c>
      <c r="E8" s="17" t="s">
        <v>64</v>
      </c>
      <c r="F8" s="17" t="s">
        <v>158</v>
      </c>
      <c r="G8" s="16" t="s">
        <v>65</v>
      </c>
      <c r="H8" s="18" t="s">
        <v>59</v>
      </c>
    </row>
    <row r="9" spans="1:8" s="8" customFormat="1" ht="30" customHeight="1" x14ac:dyDescent="0.2">
      <c r="A9" s="19" t="s">
        <v>3</v>
      </c>
      <c r="B9" s="20" t="s">
        <v>159</v>
      </c>
      <c r="C9" s="6">
        <v>86659500</v>
      </c>
      <c r="D9" s="6">
        <v>0</v>
      </c>
      <c r="E9" s="6">
        <v>0</v>
      </c>
      <c r="F9" s="6">
        <v>0</v>
      </c>
      <c r="G9" s="6">
        <v>0</v>
      </c>
      <c r="H9" s="7">
        <v>86659500</v>
      </c>
    </row>
    <row r="10" spans="1:8" s="8" customFormat="1" ht="20.100000000000001" customHeight="1" x14ac:dyDescent="0.2">
      <c r="A10" s="4" t="s">
        <v>127</v>
      </c>
      <c r="B10" s="5" t="s">
        <v>60</v>
      </c>
      <c r="C10" s="6"/>
      <c r="D10" s="6"/>
      <c r="E10" s="6"/>
      <c r="F10" s="6"/>
      <c r="G10" s="6"/>
      <c r="H10" s="7">
        <v>0</v>
      </c>
    </row>
    <row r="11" spans="1:8" s="8" customFormat="1" ht="20.100000000000001" customHeight="1" x14ac:dyDescent="0.2">
      <c r="A11" s="19" t="s">
        <v>128</v>
      </c>
      <c r="B11" s="20" t="s">
        <v>58</v>
      </c>
      <c r="C11" s="6"/>
      <c r="D11" s="6"/>
      <c r="E11" s="6"/>
      <c r="F11" s="6"/>
      <c r="G11" s="6"/>
      <c r="H11" s="7">
        <v>0</v>
      </c>
    </row>
    <row r="12" spans="1:8" s="8" customFormat="1" ht="20.100000000000001" customHeight="1" x14ac:dyDescent="0.2">
      <c r="A12" s="12">
        <v>1</v>
      </c>
      <c r="B12" s="149" t="s">
        <v>62</v>
      </c>
      <c r="C12" s="10"/>
      <c r="D12" s="10"/>
      <c r="E12" s="10"/>
      <c r="F12" s="10"/>
      <c r="G12" s="10">
        <v>-104112</v>
      </c>
      <c r="H12" s="7">
        <v>-104112</v>
      </c>
    </row>
    <row r="13" spans="1:8" s="8" customFormat="1" ht="20.100000000000001" customHeight="1" x14ac:dyDescent="0.2">
      <c r="A13" s="12">
        <v>2</v>
      </c>
      <c r="B13" s="9" t="s">
        <v>61</v>
      </c>
      <c r="C13" s="10"/>
      <c r="D13" s="10"/>
      <c r="E13" s="10"/>
      <c r="F13" s="10"/>
      <c r="G13" s="10"/>
      <c r="H13" s="7">
        <v>0</v>
      </c>
    </row>
    <row r="14" spans="1:8" s="8" customFormat="1" ht="20.100000000000001" customHeight="1" x14ac:dyDescent="0.2">
      <c r="A14" s="12">
        <v>3</v>
      </c>
      <c r="B14" s="9" t="s">
        <v>66</v>
      </c>
      <c r="C14" s="10"/>
      <c r="D14" s="10"/>
      <c r="E14" s="10"/>
      <c r="F14" s="10"/>
      <c r="G14" s="10"/>
      <c r="H14" s="7">
        <v>0</v>
      </c>
    </row>
    <row r="15" spans="1:8" s="8" customFormat="1" ht="20.100000000000001" customHeight="1" x14ac:dyDescent="0.2">
      <c r="A15" s="12">
        <v>4</v>
      </c>
      <c r="B15" s="9" t="s">
        <v>67</v>
      </c>
      <c r="C15" s="10">
        <v>10055475</v>
      </c>
      <c r="D15" s="10"/>
      <c r="E15" s="10"/>
      <c r="F15" s="10"/>
      <c r="G15" s="10"/>
      <c r="H15" s="7">
        <v>10055475</v>
      </c>
    </row>
    <row r="16" spans="1:8" s="8" customFormat="1" ht="30" customHeight="1" x14ac:dyDescent="0.2">
      <c r="A16" s="19" t="s">
        <v>4</v>
      </c>
      <c r="B16" s="20" t="s">
        <v>176</v>
      </c>
      <c r="C16" s="10">
        <v>96714975</v>
      </c>
      <c r="D16" s="10">
        <v>0</v>
      </c>
      <c r="E16" s="10">
        <v>0</v>
      </c>
      <c r="F16" s="10">
        <v>0</v>
      </c>
      <c r="G16" s="10">
        <v>-104112</v>
      </c>
      <c r="H16" s="11">
        <v>96610863</v>
      </c>
    </row>
    <row r="17" spans="1:8" s="8" customFormat="1" ht="20.100000000000001" customHeight="1" x14ac:dyDescent="0.2">
      <c r="A17" s="4">
        <v>1</v>
      </c>
      <c r="B17" s="9" t="s">
        <v>62</v>
      </c>
      <c r="C17" s="10"/>
      <c r="D17" s="10"/>
      <c r="E17" s="10"/>
      <c r="F17" s="10"/>
      <c r="G17" s="10">
        <v>541955.85300000233</v>
      </c>
      <c r="H17" s="11">
        <v>541955.85300000233</v>
      </c>
    </row>
    <row r="18" spans="1:8" s="8" customFormat="1" ht="20.100000000000001" customHeight="1" x14ac:dyDescent="0.2">
      <c r="A18" s="4">
        <v>2</v>
      </c>
      <c r="B18" s="149" t="s">
        <v>61</v>
      </c>
      <c r="C18" s="10"/>
      <c r="D18" s="10"/>
      <c r="E18" s="10"/>
      <c r="F18" s="10"/>
      <c r="G18" s="10"/>
      <c r="H18" s="11">
        <v>0</v>
      </c>
    </row>
    <row r="19" spans="1:8" s="8" customFormat="1" ht="20.100000000000001" customHeight="1" x14ac:dyDescent="0.2">
      <c r="A19" s="4">
        <v>3</v>
      </c>
      <c r="B19" s="9" t="s">
        <v>68</v>
      </c>
      <c r="C19" s="10">
        <v>285025</v>
      </c>
      <c r="D19" s="10"/>
      <c r="E19" s="10"/>
      <c r="F19" s="10"/>
      <c r="G19" s="10"/>
      <c r="H19" s="11">
        <v>285025</v>
      </c>
    </row>
    <row r="20" spans="1:8" s="8" customFormat="1" ht="20.100000000000001" customHeight="1" x14ac:dyDescent="0.2">
      <c r="A20" s="4">
        <v>4</v>
      </c>
      <c r="B20" s="9" t="s">
        <v>129</v>
      </c>
      <c r="C20" s="10"/>
      <c r="D20" s="10"/>
      <c r="E20" s="10"/>
      <c r="F20" s="10"/>
      <c r="G20" s="10"/>
      <c r="H20" s="11">
        <v>0</v>
      </c>
    </row>
    <row r="21" spans="1:8" s="8" customFormat="1" ht="30" customHeight="1" thickBot="1" x14ac:dyDescent="0.25">
      <c r="A21" s="21" t="s">
        <v>35</v>
      </c>
      <c r="B21" s="22" t="s">
        <v>184</v>
      </c>
      <c r="C21" s="13">
        <v>97000000</v>
      </c>
      <c r="D21" s="13">
        <v>0</v>
      </c>
      <c r="E21" s="13">
        <v>0</v>
      </c>
      <c r="F21" s="13">
        <v>0</v>
      </c>
      <c r="G21" s="13">
        <v>437843.85300000233</v>
      </c>
      <c r="H21" s="14">
        <v>97437843.853</v>
      </c>
    </row>
    <row r="22" spans="1:8" ht="14.1" customHeight="1" thickTop="1" x14ac:dyDescent="0.2"/>
    <row r="23" spans="1:8" ht="14.1" customHeight="1" x14ac:dyDescent="0.2"/>
    <row r="24" spans="1:8" ht="14.1" customHeight="1" x14ac:dyDescent="0.2"/>
    <row r="25" spans="1:8" ht="14.1" customHeight="1" x14ac:dyDescent="0.25">
      <c r="B25" s="249" t="s">
        <v>262</v>
      </c>
      <c r="C25" s="249"/>
      <c r="D25" s="249"/>
      <c r="F25" s="249" t="s">
        <v>202</v>
      </c>
      <c r="G25" s="249"/>
      <c r="H25" s="249"/>
    </row>
    <row r="26" spans="1:8" ht="14.1" customHeight="1" x14ac:dyDescent="0.25">
      <c r="B26" s="249" t="s">
        <v>263</v>
      </c>
      <c r="C26" s="249"/>
      <c r="D26" s="249"/>
      <c r="F26" s="249" t="s">
        <v>264</v>
      </c>
      <c r="G26" s="249"/>
      <c r="H26" s="249"/>
    </row>
    <row r="27" spans="1:8" ht="14.1" customHeight="1" x14ac:dyDescent="0.2"/>
    <row r="28" spans="1:8" ht="14.1" customHeight="1" x14ac:dyDescent="0.2"/>
    <row r="29" spans="1:8" ht="14.1" customHeight="1" x14ac:dyDescent="0.2"/>
    <row r="30" spans="1:8" ht="14.1" customHeight="1" x14ac:dyDescent="0.2"/>
    <row r="31" spans="1:8" ht="14.1" customHeight="1" x14ac:dyDescent="0.2"/>
    <row r="32" spans="1:8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</sheetData>
  <mergeCells count="5">
    <mergeCell ref="A4:H4"/>
    <mergeCell ref="F25:H25"/>
    <mergeCell ref="B25:D25"/>
    <mergeCell ref="B26:D26"/>
    <mergeCell ref="F26:H2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54"/>
  <sheetViews>
    <sheetView topLeftCell="A22" workbookViewId="0">
      <selection activeCell="E54" sqref="E54:G54"/>
    </sheetView>
  </sheetViews>
  <sheetFormatPr defaultRowHeight="12.75" x14ac:dyDescent="0.2"/>
  <cols>
    <col min="2" max="2" width="15.5703125" customWidth="1"/>
    <col min="3" max="3" width="5.7109375" bestFit="1" customWidth="1"/>
    <col min="4" max="4" width="11.7109375" bestFit="1" customWidth="1"/>
    <col min="5" max="5" width="10.7109375" bestFit="1" customWidth="1"/>
    <col min="6" max="6" width="10.140625" bestFit="1" customWidth="1"/>
    <col min="7" max="7" width="11.7109375" bestFit="1" customWidth="1"/>
    <col min="10" max="10" width="11.140625" bestFit="1" customWidth="1"/>
  </cols>
  <sheetData>
    <row r="1" spans="1:11" ht="15" x14ac:dyDescent="0.2">
      <c r="B1" s="163" t="s">
        <v>186</v>
      </c>
    </row>
    <row r="2" spans="1:11" x14ac:dyDescent="0.2">
      <c r="B2" s="164" t="s">
        <v>187</v>
      </c>
    </row>
    <row r="3" spans="1:11" x14ac:dyDescent="0.2">
      <c r="B3" s="164"/>
    </row>
    <row r="4" spans="1:11" ht="15.75" x14ac:dyDescent="0.25">
      <c r="B4" s="250" t="s">
        <v>188</v>
      </c>
      <c r="C4" s="250"/>
      <c r="D4" s="250"/>
      <c r="E4" s="250"/>
      <c r="F4" s="250"/>
      <c r="G4" s="250"/>
    </row>
    <row r="6" spans="1:11" x14ac:dyDescent="0.2">
      <c r="A6" s="245" t="s">
        <v>2</v>
      </c>
      <c r="B6" s="251" t="s">
        <v>134</v>
      </c>
      <c r="C6" s="245" t="s">
        <v>189</v>
      </c>
      <c r="D6" s="165" t="s">
        <v>190</v>
      </c>
      <c r="E6" s="245" t="s">
        <v>191</v>
      </c>
      <c r="F6" s="245" t="s">
        <v>192</v>
      </c>
      <c r="G6" s="165" t="s">
        <v>190</v>
      </c>
    </row>
    <row r="7" spans="1:11" x14ac:dyDescent="0.2">
      <c r="A7" s="246"/>
      <c r="B7" s="252"/>
      <c r="C7" s="246"/>
      <c r="D7" s="166">
        <v>40544</v>
      </c>
      <c r="E7" s="246"/>
      <c r="F7" s="246"/>
      <c r="G7" s="166">
        <v>40908</v>
      </c>
    </row>
    <row r="8" spans="1:11" x14ac:dyDescent="0.2">
      <c r="A8" s="167">
        <v>1</v>
      </c>
      <c r="B8" s="168" t="s">
        <v>23</v>
      </c>
      <c r="C8" s="167"/>
      <c r="D8" s="169"/>
      <c r="E8" s="169"/>
      <c r="F8" s="169"/>
      <c r="G8" s="169">
        <f t="shared" ref="G8:G16" si="0">D8+E8-F8</f>
        <v>0</v>
      </c>
    </row>
    <row r="9" spans="1:11" x14ac:dyDescent="0.2">
      <c r="A9" s="167">
        <v>2</v>
      </c>
      <c r="B9" s="170" t="s">
        <v>193</v>
      </c>
      <c r="C9" s="167"/>
      <c r="D9" s="169"/>
      <c r="E9" s="169"/>
      <c r="F9" s="169"/>
      <c r="G9" s="169">
        <f t="shared" si="0"/>
        <v>0</v>
      </c>
    </row>
    <row r="10" spans="1:11" x14ac:dyDescent="0.2">
      <c r="A10" s="167">
        <v>3</v>
      </c>
      <c r="B10" s="168" t="s">
        <v>194</v>
      </c>
      <c r="C10" s="172"/>
      <c r="D10" s="169">
        <v>265450375</v>
      </c>
      <c r="E10" s="169">
        <v>26220104</v>
      </c>
      <c r="F10" s="169"/>
      <c r="G10" s="169">
        <f>D10+E10-F10</f>
        <v>291670479</v>
      </c>
      <c r="J10" s="173"/>
      <c r="K10" s="173"/>
    </row>
    <row r="11" spans="1:11" x14ac:dyDescent="0.2">
      <c r="A11" s="167">
        <v>4</v>
      </c>
      <c r="B11" s="168" t="s">
        <v>195</v>
      </c>
      <c r="C11" s="167"/>
      <c r="D11" s="169"/>
      <c r="E11" s="169"/>
      <c r="F11" s="169"/>
      <c r="G11" s="169">
        <f t="shared" si="0"/>
        <v>0</v>
      </c>
    </row>
    <row r="12" spans="1:11" x14ac:dyDescent="0.2">
      <c r="A12" s="167">
        <v>5</v>
      </c>
      <c r="B12" s="168" t="s">
        <v>196</v>
      </c>
      <c r="C12" s="167"/>
      <c r="D12" s="169"/>
      <c r="E12" s="174"/>
      <c r="F12" s="169"/>
      <c r="G12" s="169">
        <f t="shared" si="0"/>
        <v>0</v>
      </c>
    </row>
    <row r="13" spans="1:11" x14ac:dyDescent="0.2">
      <c r="A13" s="167">
        <v>1</v>
      </c>
      <c r="B13" s="168" t="s">
        <v>197</v>
      </c>
      <c r="C13" s="167"/>
      <c r="D13" s="169"/>
      <c r="E13" s="169"/>
      <c r="F13" s="169"/>
      <c r="G13" s="169">
        <f t="shared" si="0"/>
        <v>0</v>
      </c>
    </row>
    <row r="14" spans="1:11" x14ac:dyDescent="0.2">
      <c r="A14" s="167">
        <v>2</v>
      </c>
      <c r="B14" s="175"/>
      <c r="C14" s="167"/>
      <c r="D14" s="169"/>
      <c r="E14" s="169"/>
      <c r="F14" s="169"/>
      <c r="G14" s="169">
        <f t="shared" si="0"/>
        <v>0</v>
      </c>
    </row>
    <row r="15" spans="1:11" x14ac:dyDescent="0.2">
      <c r="A15" s="167">
        <v>3</v>
      </c>
      <c r="B15" s="175"/>
      <c r="C15" s="167"/>
      <c r="D15" s="169"/>
      <c r="E15" s="169"/>
      <c r="F15" s="169"/>
      <c r="G15" s="169">
        <f t="shared" si="0"/>
        <v>0</v>
      </c>
    </row>
    <row r="16" spans="1:11" ht="13.5" thickBot="1" x14ac:dyDescent="0.25">
      <c r="A16" s="176">
        <v>4</v>
      </c>
      <c r="B16" s="177"/>
      <c r="C16" s="176"/>
      <c r="D16" s="178"/>
      <c r="E16" s="178"/>
      <c r="F16" s="178"/>
      <c r="G16" s="178">
        <f t="shared" si="0"/>
        <v>0</v>
      </c>
    </row>
    <row r="17" spans="1:7" ht="13.5" thickBot="1" x14ac:dyDescent="0.25">
      <c r="A17" s="179"/>
      <c r="B17" s="180" t="s">
        <v>198</v>
      </c>
      <c r="C17" s="181"/>
      <c r="D17" s="182">
        <f>SUM(D8:D16)</f>
        <v>265450375</v>
      </c>
      <c r="E17" s="182">
        <f>SUM(E8:E16)</f>
        <v>26220104</v>
      </c>
      <c r="F17" s="182">
        <f>SUM(F8:F16)</f>
        <v>0</v>
      </c>
      <c r="G17" s="183">
        <f>SUM(G8:G16)</f>
        <v>291670479</v>
      </c>
    </row>
    <row r="20" spans="1:7" ht="15.75" x14ac:dyDescent="0.25">
      <c r="B20" s="250" t="s">
        <v>199</v>
      </c>
      <c r="C20" s="250"/>
      <c r="D20" s="250"/>
      <c r="E20" s="250"/>
      <c r="F20" s="250"/>
      <c r="G20" s="250"/>
    </row>
    <row r="22" spans="1:7" x14ac:dyDescent="0.2">
      <c r="A22" s="245" t="s">
        <v>2</v>
      </c>
      <c r="B22" s="251" t="s">
        <v>134</v>
      </c>
      <c r="C22" s="245" t="s">
        <v>189</v>
      </c>
      <c r="D22" s="165" t="s">
        <v>190</v>
      </c>
      <c r="E22" s="245" t="s">
        <v>191</v>
      </c>
      <c r="F22" s="245" t="s">
        <v>192</v>
      </c>
      <c r="G22" s="165" t="s">
        <v>190</v>
      </c>
    </row>
    <row r="23" spans="1:7" x14ac:dyDescent="0.2">
      <c r="A23" s="246"/>
      <c r="B23" s="252"/>
      <c r="C23" s="246"/>
      <c r="D23" s="166">
        <v>40544</v>
      </c>
      <c r="E23" s="246"/>
      <c r="F23" s="246"/>
      <c r="G23" s="166">
        <v>40908</v>
      </c>
    </row>
    <row r="24" spans="1:7" x14ac:dyDescent="0.2">
      <c r="A24" s="167">
        <v>1</v>
      </c>
      <c r="B24" s="168" t="s">
        <v>23</v>
      </c>
      <c r="C24" s="167"/>
      <c r="D24" s="169">
        <v>0</v>
      </c>
      <c r="E24" s="169">
        <v>0</v>
      </c>
      <c r="F24" s="169"/>
      <c r="G24" s="169">
        <f>D24+E24</f>
        <v>0</v>
      </c>
    </row>
    <row r="25" spans="1:7" x14ac:dyDescent="0.2">
      <c r="A25" s="167">
        <v>2</v>
      </c>
      <c r="B25" s="170" t="s">
        <v>193</v>
      </c>
      <c r="C25" s="167"/>
      <c r="D25" s="169"/>
      <c r="E25" s="169"/>
      <c r="F25" s="169"/>
      <c r="G25" s="169">
        <f>D25+E25</f>
        <v>0</v>
      </c>
    </row>
    <row r="26" spans="1:7" x14ac:dyDescent="0.2">
      <c r="A26" s="167">
        <v>3</v>
      </c>
      <c r="B26" s="168" t="s">
        <v>200</v>
      </c>
      <c r="C26" s="167"/>
      <c r="D26" s="169">
        <v>4422390</v>
      </c>
      <c r="E26" s="184">
        <v>9334044</v>
      </c>
      <c r="F26" s="169">
        <v>0</v>
      </c>
      <c r="G26" s="169">
        <f>D26+E26</f>
        <v>13756434</v>
      </c>
    </row>
    <row r="27" spans="1:7" x14ac:dyDescent="0.2">
      <c r="A27" s="167">
        <v>4</v>
      </c>
      <c r="B27" s="168" t="s">
        <v>195</v>
      </c>
      <c r="C27" s="167"/>
      <c r="D27" s="169"/>
      <c r="E27" s="169"/>
      <c r="F27" s="169"/>
      <c r="G27" s="169">
        <f>D27+E27</f>
        <v>0</v>
      </c>
    </row>
    <row r="28" spans="1:7" x14ac:dyDescent="0.2">
      <c r="A28" s="167">
        <v>5</v>
      </c>
      <c r="B28" s="168" t="s">
        <v>196</v>
      </c>
      <c r="C28" s="167"/>
      <c r="D28" s="169"/>
      <c r="E28" s="185"/>
      <c r="F28" s="169"/>
      <c r="G28" s="169">
        <f>D28+E28</f>
        <v>0</v>
      </c>
    </row>
    <row r="29" spans="1:7" x14ac:dyDescent="0.2">
      <c r="A29" s="167">
        <v>1</v>
      </c>
      <c r="B29" s="168" t="s">
        <v>197</v>
      </c>
      <c r="C29" s="167"/>
      <c r="D29" s="169"/>
      <c r="E29" s="169"/>
      <c r="F29" s="169"/>
      <c r="G29" s="169"/>
    </row>
    <row r="30" spans="1:7" x14ac:dyDescent="0.2">
      <c r="A30" s="167">
        <v>2</v>
      </c>
      <c r="B30" s="175"/>
      <c r="C30" s="167"/>
      <c r="D30" s="169"/>
      <c r="E30" s="169"/>
      <c r="F30" s="169"/>
      <c r="G30" s="169">
        <f>D30+E30-F30</f>
        <v>0</v>
      </c>
    </row>
    <row r="31" spans="1:7" x14ac:dyDescent="0.2">
      <c r="A31" s="167">
        <v>3</v>
      </c>
      <c r="B31" s="175"/>
      <c r="C31" s="167"/>
      <c r="D31" s="169"/>
      <c r="E31" s="169"/>
      <c r="F31" s="169"/>
      <c r="G31" s="169">
        <f>D31+E31-F31</f>
        <v>0</v>
      </c>
    </row>
    <row r="32" spans="1:7" ht="13.5" thickBot="1" x14ac:dyDescent="0.25">
      <c r="A32" s="176">
        <v>4</v>
      </c>
      <c r="B32" s="177"/>
      <c r="C32" s="176"/>
      <c r="D32" s="178"/>
      <c r="E32" s="178"/>
      <c r="F32" s="178"/>
      <c r="G32" s="178">
        <f>D32+E32-F32</f>
        <v>0</v>
      </c>
    </row>
    <row r="33" spans="1:7" ht="13.5" thickBot="1" x14ac:dyDescent="0.25">
      <c r="A33" s="179"/>
      <c r="B33" s="180" t="s">
        <v>198</v>
      </c>
      <c r="C33" s="181"/>
      <c r="D33" s="182">
        <f>SUM(D24:D32)</f>
        <v>4422390</v>
      </c>
      <c r="E33" s="182">
        <f>SUM(E24:E32)</f>
        <v>9334044</v>
      </c>
      <c r="F33" s="182">
        <f>SUM(F24:F32)</f>
        <v>0</v>
      </c>
      <c r="G33" s="183">
        <f>SUM(G24:G32)</f>
        <v>13756434</v>
      </c>
    </row>
    <row r="34" spans="1:7" x14ac:dyDescent="0.2">
      <c r="G34" s="186"/>
    </row>
    <row r="36" spans="1:7" ht="15.75" x14ac:dyDescent="0.25">
      <c r="B36" s="250" t="s">
        <v>201</v>
      </c>
      <c r="C36" s="250"/>
      <c r="D36" s="250"/>
      <c r="E36" s="250"/>
      <c r="F36" s="250"/>
      <c r="G36" s="250"/>
    </row>
    <row r="38" spans="1:7" x14ac:dyDescent="0.2">
      <c r="A38" s="245" t="s">
        <v>2</v>
      </c>
      <c r="B38" s="251" t="s">
        <v>134</v>
      </c>
      <c r="C38" s="245" t="s">
        <v>189</v>
      </c>
      <c r="D38" s="165" t="s">
        <v>190</v>
      </c>
      <c r="E38" s="245" t="s">
        <v>191</v>
      </c>
      <c r="F38" s="245" t="s">
        <v>192</v>
      </c>
      <c r="G38" s="165" t="s">
        <v>190</v>
      </c>
    </row>
    <row r="39" spans="1:7" x14ac:dyDescent="0.2">
      <c r="A39" s="246"/>
      <c r="B39" s="252"/>
      <c r="C39" s="246"/>
      <c r="D39" s="166">
        <v>40179</v>
      </c>
      <c r="E39" s="246"/>
      <c r="F39" s="246"/>
      <c r="G39" s="166">
        <v>40543</v>
      </c>
    </row>
    <row r="40" spans="1:7" x14ac:dyDescent="0.2">
      <c r="A40" s="167">
        <v>1</v>
      </c>
      <c r="B40" s="170" t="s">
        <v>23</v>
      </c>
      <c r="C40" s="167"/>
      <c r="D40" s="169">
        <v>0</v>
      </c>
      <c r="E40" s="169"/>
      <c r="F40" s="169">
        <v>0</v>
      </c>
      <c r="G40" s="169">
        <f t="shared" ref="G40:G48" si="1">D40+E40-F40</f>
        <v>0</v>
      </c>
    </row>
    <row r="41" spans="1:7" x14ac:dyDescent="0.2">
      <c r="A41" s="167">
        <v>2</v>
      </c>
      <c r="B41" s="168" t="s">
        <v>193</v>
      </c>
      <c r="C41" s="167"/>
      <c r="D41" s="169"/>
      <c r="E41" s="169"/>
      <c r="F41" s="169"/>
      <c r="G41" s="169">
        <f t="shared" si="1"/>
        <v>0</v>
      </c>
    </row>
    <row r="42" spans="1:7" x14ac:dyDescent="0.2">
      <c r="A42" s="167">
        <v>3</v>
      </c>
      <c r="B42" s="168" t="s">
        <v>200</v>
      </c>
      <c r="C42" s="167"/>
      <c r="D42" s="169">
        <f>D10-D26</f>
        <v>261027985</v>
      </c>
      <c r="E42" s="169">
        <f>E10</f>
        <v>26220104</v>
      </c>
      <c r="F42" s="169">
        <f>E26</f>
        <v>9334044</v>
      </c>
      <c r="G42" s="169">
        <f t="shared" si="1"/>
        <v>277914045</v>
      </c>
    </row>
    <row r="43" spans="1:7" x14ac:dyDescent="0.2">
      <c r="A43" s="167">
        <v>4</v>
      </c>
      <c r="B43" s="168" t="s">
        <v>195</v>
      </c>
      <c r="C43" s="167"/>
      <c r="D43" s="169"/>
      <c r="E43" s="169"/>
      <c r="F43" s="169"/>
      <c r="G43" s="169">
        <f t="shared" si="1"/>
        <v>0</v>
      </c>
    </row>
    <row r="44" spans="1:7" x14ac:dyDescent="0.2">
      <c r="A44" s="167">
        <v>5</v>
      </c>
      <c r="B44" s="168" t="s">
        <v>196</v>
      </c>
      <c r="C44" s="167"/>
      <c r="D44" s="169"/>
      <c r="E44" s="169"/>
      <c r="F44" s="169"/>
      <c r="G44" s="169">
        <f t="shared" si="1"/>
        <v>0</v>
      </c>
    </row>
    <row r="45" spans="1:7" x14ac:dyDescent="0.2">
      <c r="A45" s="167">
        <v>1</v>
      </c>
      <c r="B45" s="168" t="s">
        <v>197</v>
      </c>
      <c r="C45" s="167"/>
      <c r="D45" s="169"/>
      <c r="E45" s="169"/>
      <c r="F45" s="169"/>
      <c r="G45" s="169">
        <f t="shared" si="1"/>
        <v>0</v>
      </c>
    </row>
    <row r="46" spans="1:7" x14ac:dyDescent="0.2">
      <c r="A46" s="167">
        <v>2</v>
      </c>
      <c r="B46" s="168"/>
      <c r="C46" s="167"/>
      <c r="D46" s="169"/>
      <c r="E46" s="169"/>
      <c r="F46" s="169"/>
      <c r="G46" s="169">
        <f t="shared" si="1"/>
        <v>0</v>
      </c>
    </row>
    <row r="47" spans="1:7" x14ac:dyDescent="0.2">
      <c r="A47" s="167">
        <v>3</v>
      </c>
      <c r="B47" s="175"/>
      <c r="C47" s="167"/>
      <c r="D47" s="169"/>
      <c r="E47" s="169"/>
      <c r="F47" s="169"/>
      <c r="G47" s="169">
        <f t="shared" si="1"/>
        <v>0</v>
      </c>
    </row>
    <row r="48" spans="1:7" ht="13.5" thickBot="1" x14ac:dyDescent="0.25">
      <c r="A48" s="176">
        <v>4</v>
      </c>
      <c r="B48" s="177"/>
      <c r="C48" s="176"/>
      <c r="D48" s="178"/>
      <c r="E48" s="178"/>
      <c r="F48" s="178"/>
      <c r="G48" s="178">
        <f t="shared" si="1"/>
        <v>0</v>
      </c>
    </row>
    <row r="49" spans="1:7" ht="13.5" thickBot="1" x14ac:dyDescent="0.25">
      <c r="A49" s="179"/>
      <c r="B49" s="180" t="s">
        <v>198</v>
      </c>
      <c r="C49" s="181"/>
      <c r="D49" s="182">
        <f>SUM(D40:D48)</f>
        <v>261027985</v>
      </c>
      <c r="E49" s="182">
        <f>SUM(E40:E48)</f>
        <v>26220104</v>
      </c>
      <c r="F49" s="182">
        <f>SUM(F40:F48)</f>
        <v>9334044</v>
      </c>
      <c r="G49" s="183">
        <f>SUM(G40:G48)</f>
        <v>277914045</v>
      </c>
    </row>
    <row r="50" spans="1:7" s="1" customFormat="1" x14ac:dyDescent="0.2">
      <c r="F50" s="171"/>
      <c r="G50" s="187"/>
    </row>
    <row r="51" spans="1:7" x14ac:dyDescent="0.2">
      <c r="D51" s="173"/>
      <c r="G51" s="173"/>
    </row>
    <row r="52" spans="1:7" x14ac:dyDescent="0.2">
      <c r="D52" s="173"/>
      <c r="G52" s="173"/>
    </row>
    <row r="53" spans="1:7" ht="15.75" x14ac:dyDescent="0.25">
      <c r="E53" s="249" t="s">
        <v>202</v>
      </c>
      <c r="F53" s="249"/>
      <c r="G53" s="249"/>
    </row>
    <row r="54" spans="1:7" ht="15.75" x14ac:dyDescent="0.25">
      <c r="E54" s="249" t="s">
        <v>264</v>
      </c>
      <c r="F54" s="249"/>
      <c r="G54" s="249"/>
    </row>
  </sheetData>
  <mergeCells count="20">
    <mergeCell ref="E53:G53"/>
    <mergeCell ref="E54:G54"/>
    <mergeCell ref="B36:G36"/>
    <mergeCell ref="A38:A39"/>
    <mergeCell ref="B38:B39"/>
    <mergeCell ref="C38:C39"/>
    <mergeCell ref="E38:E39"/>
    <mergeCell ref="F38:F39"/>
    <mergeCell ref="B20:G20"/>
    <mergeCell ref="A22:A23"/>
    <mergeCell ref="B22:B23"/>
    <mergeCell ref="C22:C23"/>
    <mergeCell ref="E22:E23"/>
    <mergeCell ref="F22:F23"/>
    <mergeCell ref="B4:G4"/>
    <mergeCell ref="A6:A7"/>
    <mergeCell ref="B6:B7"/>
    <mergeCell ref="C6:C7"/>
    <mergeCell ref="E6:E7"/>
    <mergeCell ref="F6:F7"/>
  </mergeCells>
  <pageMargins left="0.7" right="0.7" top="0.34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6"/>
  <sheetViews>
    <sheetView workbookViewId="0">
      <selection activeCell="E58" sqref="E58"/>
    </sheetView>
  </sheetViews>
  <sheetFormatPr defaultRowHeight="12.75" x14ac:dyDescent="0.2"/>
  <cols>
    <col min="1" max="1" width="3" bestFit="1" customWidth="1"/>
    <col min="3" max="3" width="33.85546875" bestFit="1" customWidth="1"/>
    <col min="4" max="4" width="24.28515625" bestFit="1" customWidth="1"/>
  </cols>
  <sheetData>
    <row r="1" spans="1:4" ht="15" x14ac:dyDescent="0.2">
      <c r="B1" s="163" t="s">
        <v>186</v>
      </c>
    </row>
    <row r="2" spans="1:4" x14ac:dyDescent="0.2">
      <c r="B2" s="164" t="s">
        <v>203</v>
      </c>
    </row>
    <row r="3" spans="1:4" x14ac:dyDescent="0.2">
      <c r="B3" s="164"/>
      <c r="D3" s="161" t="s">
        <v>205</v>
      </c>
    </row>
    <row r="5" spans="1:4" x14ac:dyDescent="0.2">
      <c r="A5" s="175"/>
      <c r="B5" s="175"/>
      <c r="C5" s="174" t="s">
        <v>207</v>
      </c>
      <c r="D5" s="174" t="s">
        <v>208</v>
      </c>
    </row>
    <row r="6" spans="1:4" x14ac:dyDescent="0.2">
      <c r="A6" s="175">
        <v>1</v>
      </c>
      <c r="B6" s="174" t="s">
        <v>204</v>
      </c>
      <c r="C6" s="188" t="s">
        <v>206</v>
      </c>
      <c r="D6" s="188"/>
    </row>
    <row r="7" spans="1:4" x14ac:dyDescent="0.2">
      <c r="A7" s="175">
        <v>2</v>
      </c>
      <c r="B7" s="174" t="s">
        <v>204</v>
      </c>
      <c r="C7" s="188" t="s">
        <v>209</v>
      </c>
      <c r="D7" s="175"/>
    </row>
    <row r="8" spans="1:4" x14ac:dyDescent="0.2">
      <c r="A8" s="175">
        <v>3</v>
      </c>
      <c r="B8" s="174" t="s">
        <v>204</v>
      </c>
      <c r="C8" s="188" t="s">
        <v>211</v>
      </c>
      <c r="D8" s="175"/>
    </row>
    <row r="9" spans="1:4" x14ac:dyDescent="0.2">
      <c r="A9" s="175">
        <v>4</v>
      </c>
      <c r="B9" s="174" t="s">
        <v>204</v>
      </c>
      <c r="C9" s="188" t="s">
        <v>210</v>
      </c>
      <c r="D9" s="175"/>
    </row>
    <row r="10" spans="1:4" x14ac:dyDescent="0.2">
      <c r="A10" s="175">
        <v>5</v>
      </c>
      <c r="B10" s="174" t="s">
        <v>204</v>
      </c>
      <c r="C10" s="188" t="s">
        <v>212</v>
      </c>
      <c r="D10" s="175"/>
    </row>
    <row r="11" spans="1:4" x14ac:dyDescent="0.2">
      <c r="A11" s="175">
        <v>6</v>
      </c>
      <c r="B11" s="174" t="s">
        <v>204</v>
      </c>
      <c r="C11" s="188" t="s">
        <v>213</v>
      </c>
      <c r="D11" s="175"/>
    </row>
    <row r="12" spans="1:4" x14ac:dyDescent="0.2">
      <c r="A12" s="175">
        <v>7</v>
      </c>
      <c r="B12" s="174" t="s">
        <v>204</v>
      </c>
      <c r="C12" s="188" t="s">
        <v>215</v>
      </c>
      <c r="D12" s="175"/>
    </row>
    <row r="13" spans="1:4" x14ac:dyDescent="0.2">
      <c r="A13" s="175">
        <v>8</v>
      </c>
      <c r="B13" s="174" t="s">
        <v>204</v>
      </c>
      <c r="C13" s="188" t="s">
        <v>214</v>
      </c>
      <c r="D13" s="175"/>
    </row>
    <row r="14" spans="1:4" x14ac:dyDescent="0.2">
      <c r="A14" s="174" t="s">
        <v>3</v>
      </c>
      <c r="B14" s="174"/>
      <c r="C14" s="174" t="s">
        <v>217</v>
      </c>
      <c r="D14" s="174"/>
    </row>
    <row r="15" spans="1:4" x14ac:dyDescent="0.2">
      <c r="A15" s="175">
        <v>9</v>
      </c>
      <c r="B15" s="174" t="s">
        <v>216</v>
      </c>
      <c r="C15" s="188" t="s">
        <v>218</v>
      </c>
      <c r="D15" s="175"/>
    </row>
    <row r="16" spans="1:4" x14ac:dyDescent="0.2">
      <c r="A16" s="175">
        <v>10</v>
      </c>
      <c r="B16" s="174" t="s">
        <v>216</v>
      </c>
      <c r="C16" s="188" t="s">
        <v>219</v>
      </c>
      <c r="D16" s="188"/>
    </row>
    <row r="17" spans="1:4" x14ac:dyDescent="0.2">
      <c r="A17" s="175">
        <v>11</v>
      </c>
      <c r="B17" s="174" t="s">
        <v>216</v>
      </c>
      <c r="C17" s="188" t="s">
        <v>220</v>
      </c>
      <c r="D17" s="175"/>
    </row>
    <row r="18" spans="1:4" x14ac:dyDescent="0.2">
      <c r="A18" s="174" t="s">
        <v>4</v>
      </c>
      <c r="B18" s="174"/>
      <c r="C18" s="174" t="s">
        <v>221</v>
      </c>
      <c r="D18" s="174"/>
    </row>
    <row r="19" spans="1:4" x14ac:dyDescent="0.2">
      <c r="A19" s="175">
        <v>12</v>
      </c>
      <c r="B19" s="174" t="s">
        <v>222</v>
      </c>
      <c r="C19" s="188" t="s">
        <v>223</v>
      </c>
      <c r="D19" s="175"/>
    </row>
    <row r="20" spans="1:4" x14ac:dyDescent="0.2">
      <c r="A20" s="175">
        <v>13</v>
      </c>
      <c r="B20" s="174" t="s">
        <v>222</v>
      </c>
      <c r="C20" s="174" t="s">
        <v>224</v>
      </c>
      <c r="D20" s="175"/>
    </row>
    <row r="21" spans="1:4" x14ac:dyDescent="0.2">
      <c r="A21" s="175">
        <v>14</v>
      </c>
      <c r="B21" s="174" t="s">
        <v>222</v>
      </c>
      <c r="C21" s="188" t="s">
        <v>225</v>
      </c>
      <c r="D21" s="175"/>
    </row>
    <row r="22" spans="1:4" x14ac:dyDescent="0.2">
      <c r="A22" s="175">
        <v>15</v>
      </c>
      <c r="B22" s="174" t="s">
        <v>222</v>
      </c>
      <c r="C22" s="188" t="s">
        <v>226</v>
      </c>
      <c r="D22" s="175"/>
    </row>
    <row r="23" spans="1:4" x14ac:dyDescent="0.2">
      <c r="A23" s="175">
        <v>16</v>
      </c>
      <c r="B23" s="174" t="s">
        <v>222</v>
      </c>
      <c r="C23" s="188" t="s">
        <v>227</v>
      </c>
      <c r="D23" s="175"/>
    </row>
    <row r="24" spans="1:4" x14ac:dyDescent="0.2">
      <c r="A24" s="175">
        <v>17</v>
      </c>
      <c r="B24" s="174" t="s">
        <v>222</v>
      </c>
      <c r="C24" s="188" t="s">
        <v>228</v>
      </c>
      <c r="D24" s="189">
        <v>43280707</v>
      </c>
    </row>
    <row r="25" spans="1:4" x14ac:dyDescent="0.2">
      <c r="A25" s="175">
        <v>18</v>
      </c>
      <c r="B25" s="174" t="s">
        <v>222</v>
      </c>
      <c r="C25" s="188" t="s">
        <v>229</v>
      </c>
      <c r="D25" s="175"/>
    </row>
    <row r="26" spans="1:4" x14ac:dyDescent="0.2">
      <c r="A26" s="175">
        <v>19</v>
      </c>
      <c r="B26" s="174" t="s">
        <v>222</v>
      </c>
      <c r="C26" s="188" t="s">
        <v>230</v>
      </c>
      <c r="D26" s="175"/>
    </row>
    <row r="27" spans="1:4" x14ac:dyDescent="0.2">
      <c r="A27" s="174" t="s">
        <v>35</v>
      </c>
      <c r="B27" s="174"/>
      <c r="C27" s="174" t="s">
        <v>231</v>
      </c>
      <c r="D27" s="204">
        <f>SUM(D19:D26)</f>
        <v>43280707</v>
      </c>
    </row>
    <row r="28" spans="1:4" x14ac:dyDescent="0.2">
      <c r="A28" s="175">
        <v>20</v>
      </c>
      <c r="B28" s="174" t="s">
        <v>232</v>
      </c>
      <c r="C28" s="188" t="s">
        <v>233</v>
      </c>
      <c r="D28" s="175"/>
    </row>
    <row r="29" spans="1:4" x14ac:dyDescent="0.2">
      <c r="A29" s="175">
        <v>21</v>
      </c>
      <c r="B29" s="174" t="s">
        <v>232</v>
      </c>
      <c r="C29" s="188" t="s">
        <v>234</v>
      </c>
      <c r="D29" s="188"/>
    </row>
    <row r="30" spans="1:4" x14ac:dyDescent="0.2">
      <c r="A30" s="175">
        <v>22</v>
      </c>
      <c r="B30" s="174" t="s">
        <v>232</v>
      </c>
      <c r="C30" s="188" t="s">
        <v>235</v>
      </c>
      <c r="D30" s="188"/>
    </row>
    <row r="31" spans="1:4" x14ac:dyDescent="0.2">
      <c r="A31" s="175">
        <v>23</v>
      </c>
      <c r="B31" s="174" t="s">
        <v>232</v>
      </c>
      <c r="C31" s="188" t="s">
        <v>236</v>
      </c>
      <c r="D31" s="175"/>
    </row>
    <row r="32" spans="1:4" x14ac:dyDescent="0.2">
      <c r="A32" s="174" t="s">
        <v>237</v>
      </c>
      <c r="B32" s="174"/>
      <c r="C32" s="174" t="s">
        <v>238</v>
      </c>
      <c r="D32" s="175"/>
    </row>
    <row r="33" spans="1:4" x14ac:dyDescent="0.2">
      <c r="A33" s="175">
        <v>24</v>
      </c>
      <c r="B33" s="174" t="s">
        <v>239</v>
      </c>
      <c r="C33" s="188" t="s">
        <v>240</v>
      </c>
      <c r="D33" s="175"/>
    </row>
    <row r="34" spans="1:4" x14ac:dyDescent="0.2">
      <c r="A34" s="175">
        <v>25</v>
      </c>
      <c r="B34" s="174" t="s">
        <v>239</v>
      </c>
      <c r="C34" s="188" t="s">
        <v>241</v>
      </c>
      <c r="D34" s="175"/>
    </row>
    <row r="35" spans="1:4" x14ac:dyDescent="0.2">
      <c r="A35" s="175">
        <v>26</v>
      </c>
      <c r="B35" s="174" t="s">
        <v>239</v>
      </c>
      <c r="C35" s="188" t="s">
        <v>242</v>
      </c>
      <c r="D35" s="175"/>
    </row>
    <row r="36" spans="1:4" x14ac:dyDescent="0.2">
      <c r="A36" s="175">
        <v>27</v>
      </c>
      <c r="B36" s="174" t="s">
        <v>239</v>
      </c>
      <c r="C36" s="188" t="s">
        <v>243</v>
      </c>
      <c r="D36" s="175"/>
    </row>
    <row r="37" spans="1:4" x14ac:dyDescent="0.2">
      <c r="A37" s="175">
        <v>28</v>
      </c>
      <c r="B37" s="174" t="s">
        <v>239</v>
      </c>
      <c r="C37" s="188" t="s">
        <v>244</v>
      </c>
      <c r="D37" s="188"/>
    </row>
    <row r="38" spans="1:4" x14ac:dyDescent="0.2">
      <c r="A38" s="175">
        <v>29</v>
      </c>
      <c r="B38" s="174" t="s">
        <v>239</v>
      </c>
      <c r="C38" s="190" t="s">
        <v>245</v>
      </c>
      <c r="D38" s="175"/>
    </row>
    <row r="39" spans="1:4" x14ac:dyDescent="0.2">
      <c r="A39" s="175">
        <v>30</v>
      </c>
      <c r="B39" s="174" t="s">
        <v>239</v>
      </c>
      <c r="C39" s="188" t="s">
        <v>246</v>
      </c>
      <c r="D39" s="175"/>
    </row>
    <row r="40" spans="1:4" x14ac:dyDescent="0.2">
      <c r="A40" s="175">
        <v>31</v>
      </c>
      <c r="B40" s="174" t="s">
        <v>239</v>
      </c>
      <c r="C40" s="188" t="s">
        <v>247</v>
      </c>
      <c r="D40" s="175"/>
    </row>
    <row r="41" spans="1:4" x14ac:dyDescent="0.2">
      <c r="A41" s="175">
        <v>32</v>
      </c>
      <c r="B41" s="174" t="s">
        <v>239</v>
      </c>
      <c r="C41" s="188" t="s">
        <v>248</v>
      </c>
      <c r="D41" s="203">
        <v>1010898</v>
      </c>
    </row>
    <row r="42" spans="1:4" x14ac:dyDescent="0.2">
      <c r="A42" s="175">
        <v>33</v>
      </c>
      <c r="B42" s="174" t="s">
        <v>239</v>
      </c>
      <c r="C42" s="188" t="s">
        <v>249</v>
      </c>
      <c r="D42" s="175"/>
    </row>
    <row r="43" spans="1:4" x14ac:dyDescent="0.2">
      <c r="A43" s="191">
        <v>34</v>
      </c>
      <c r="B43" s="174" t="s">
        <v>239</v>
      </c>
      <c r="C43" s="188" t="s">
        <v>117</v>
      </c>
      <c r="D43" s="175"/>
    </row>
    <row r="44" spans="1:4" x14ac:dyDescent="0.2">
      <c r="A44" s="174" t="s">
        <v>250</v>
      </c>
      <c r="B44" s="175"/>
      <c r="C44" s="174" t="s">
        <v>251</v>
      </c>
      <c r="D44" s="204">
        <f>SUM(D33:D43)</f>
        <v>1010898</v>
      </c>
    </row>
    <row r="45" spans="1:4" x14ac:dyDescent="0.2">
      <c r="A45" s="175"/>
      <c r="B45" s="175"/>
      <c r="C45" s="174" t="s">
        <v>252</v>
      </c>
      <c r="D45" s="192">
        <f>D27+D44</f>
        <v>44291605</v>
      </c>
    </row>
    <row r="48" spans="1:4" x14ac:dyDescent="0.2">
      <c r="B48" s="193" t="s">
        <v>261</v>
      </c>
      <c r="C48" s="177"/>
      <c r="D48" s="174" t="s">
        <v>253</v>
      </c>
    </row>
    <row r="49" spans="1:8" x14ac:dyDescent="0.2">
      <c r="B49" s="194"/>
      <c r="C49" s="195"/>
      <c r="D49" s="195"/>
    </row>
    <row r="50" spans="1:8" x14ac:dyDescent="0.2">
      <c r="B50" s="196" t="s">
        <v>254</v>
      </c>
      <c r="C50" s="196"/>
      <c r="D50" s="175"/>
    </row>
    <row r="51" spans="1:8" x14ac:dyDescent="0.2">
      <c r="B51" s="175" t="s">
        <v>255</v>
      </c>
      <c r="C51" s="175"/>
      <c r="D51" s="175"/>
    </row>
    <row r="52" spans="1:8" x14ac:dyDescent="0.2">
      <c r="B52" s="175" t="s">
        <v>256</v>
      </c>
      <c r="C52" s="175"/>
      <c r="D52" s="175">
        <v>5</v>
      </c>
    </row>
    <row r="53" spans="1:8" x14ac:dyDescent="0.2">
      <c r="B53" s="175" t="s">
        <v>257</v>
      </c>
      <c r="C53" s="175"/>
      <c r="D53" s="175">
        <v>0</v>
      </c>
    </row>
    <row r="54" spans="1:8" x14ac:dyDescent="0.2">
      <c r="B54" s="197" t="s">
        <v>258</v>
      </c>
      <c r="C54" s="177"/>
      <c r="D54" s="175">
        <v>1</v>
      </c>
    </row>
    <row r="55" spans="1:8" x14ac:dyDescent="0.2">
      <c r="B55" s="198"/>
      <c r="C55" s="199" t="s">
        <v>259</v>
      </c>
      <c r="D55" s="199">
        <f>SUM(D50:D54)</f>
        <v>6</v>
      </c>
    </row>
    <row r="57" spans="1:8" x14ac:dyDescent="0.2">
      <c r="D57" s="161" t="s">
        <v>202</v>
      </c>
    </row>
    <row r="58" spans="1:8" ht="15.75" x14ac:dyDescent="0.25">
      <c r="D58" s="205" t="s">
        <v>264</v>
      </c>
      <c r="E58" s="205"/>
      <c r="F58" s="205"/>
    </row>
    <row r="59" spans="1:8" x14ac:dyDescent="0.2">
      <c r="B59" s="161" t="s">
        <v>260</v>
      </c>
    </row>
    <row r="61" spans="1:8" x14ac:dyDescent="0.2">
      <c r="B61" s="161"/>
    </row>
    <row r="62" spans="1:8" x14ac:dyDescent="0.2">
      <c r="A62" s="161"/>
      <c r="B62" s="161"/>
      <c r="C62" s="161"/>
      <c r="D62" s="161"/>
      <c r="E62" s="161"/>
      <c r="F62" s="161"/>
      <c r="G62" s="161"/>
      <c r="H62" s="161"/>
    </row>
    <row r="63" spans="1:8" x14ac:dyDescent="0.2">
      <c r="A63" s="161"/>
      <c r="B63" s="161"/>
      <c r="C63" s="161"/>
      <c r="D63" s="161"/>
      <c r="E63" s="161"/>
      <c r="F63" s="161"/>
      <c r="G63" s="161"/>
      <c r="H63" s="161"/>
    </row>
    <row r="64" spans="1:8" x14ac:dyDescent="0.2">
      <c r="B64" s="161"/>
      <c r="C64" s="161"/>
      <c r="D64" s="161"/>
      <c r="E64" s="161"/>
      <c r="F64" s="161"/>
      <c r="G64" s="161"/>
      <c r="H64" s="161"/>
    </row>
    <row r="65" spans="1:8" x14ac:dyDescent="0.2"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</row>
  </sheetData>
  <pageMargins left="0.7" right="0.7" top="0.31" bottom="0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0_Kopertina</vt:lpstr>
      <vt:lpstr>1_Aktivet</vt:lpstr>
      <vt:lpstr>2_Pasivet</vt:lpstr>
      <vt:lpstr>3_Rezultati_Natyres</vt:lpstr>
      <vt:lpstr>5_Fluksi_MD</vt:lpstr>
      <vt:lpstr>8_Kapitali_pk</vt:lpstr>
      <vt:lpstr>AA Materiale</vt:lpstr>
      <vt:lpstr>Aneksi 3</vt:lpstr>
      <vt:lpstr>'1_Aktivet'!Print_Area</vt:lpstr>
      <vt:lpstr>'2_Pasivet'!Print_Area</vt:lpstr>
      <vt:lpstr>'3_Rezultati_Natyres'!Print_Area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Silvi Hoxha</cp:lastModifiedBy>
  <cp:lastPrinted>2012-04-02T12:00:14Z</cp:lastPrinted>
  <dcterms:created xsi:type="dcterms:W3CDTF">2002-02-16T18:16:52Z</dcterms:created>
  <dcterms:modified xsi:type="dcterms:W3CDTF">2020-05-11T13:33:17Z</dcterms:modified>
</cp:coreProperties>
</file>